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617199d725fed33/Documents/JVNC/JVNC/PROJECTS/JDA/Bertrams Multipurpose Community Centre/Tender_Stage/QS/Tender_Document/Excel_BoQS/"/>
    </mc:Choice>
  </mc:AlternateContent>
  <xr:revisionPtr revIDLastSave="0" documentId="13_ncr:1_{E54E0F4B-1CEF-4119-903E-2531650E5C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DA Bertrams" sheetId="1" r:id="rId1"/>
    <sheet name="Sheet3" sheetId="12" r:id="rId2"/>
    <sheet name="Sheet2" sheetId="10" state="hidden" r:id="rId3"/>
  </sheets>
  <definedNames>
    <definedName name="_xlnm.Print_Area" localSheetId="0">'JDA Bertrams'!$A$1:$F$422</definedName>
    <definedName name="_xlnm.Print_Titles" localSheetId="0">'JDA Bertrams'!$1:$6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9" i="1" l="1"/>
  <c r="F133" i="1"/>
  <c r="F124" i="1"/>
  <c r="F421" i="1"/>
  <c r="F37" i="1" s="1"/>
  <c r="F364" i="1"/>
  <c r="F363" i="1"/>
  <c r="F362" i="1"/>
  <c r="F361" i="1"/>
  <c r="F359" i="1"/>
  <c r="F358" i="1"/>
  <c r="F356" i="1"/>
  <c r="F385" i="1" l="1"/>
  <c r="F31" i="1" s="1"/>
  <c r="F155" i="1" l="1"/>
  <c r="F177" i="1" l="1"/>
  <c r="F250" i="1"/>
  <c r="F259" i="1"/>
  <c r="F179" i="1"/>
  <c r="F178" i="1"/>
  <c r="F176" i="1"/>
  <c r="F111" i="1"/>
  <c r="F12" i="1" s="1"/>
  <c r="F202" i="1"/>
  <c r="F152" i="1"/>
  <c r="F184" i="1"/>
  <c r="F187" i="1"/>
  <c r="F198" i="1"/>
  <c r="F206" i="1"/>
  <c r="F235" i="1"/>
  <c r="F240" i="1"/>
  <c r="F246" i="1"/>
  <c r="F254" i="1"/>
  <c r="F263" i="1"/>
  <c r="F267" i="1"/>
  <c r="F273" i="1"/>
  <c r="F311" i="1"/>
  <c r="F313" i="1"/>
  <c r="F315" i="1"/>
  <c r="F317" i="1"/>
  <c r="F319" i="1"/>
  <c r="F321" i="1"/>
  <c r="F222" i="1" l="1"/>
  <c r="F18" i="1" s="1"/>
  <c r="F347" i="1"/>
  <c r="F24" i="1" s="1"/>
  <c r="F49" i="1" l="1"/>
</calcChain>
</file>

<file path=xl/sharedStrings.xml><?xml version="1.0" encoding="utf-8"?>
<sst xmlns="http://schemas.openxmlformats.org/spreadsheetml/2006/main" count="317" uniqueCount="227">
  <si>
    <t>SECTION 1</t>
  </si>
  <si>
    <t>PRELIMINARY &amp; GENERAL ITEMS</t>
  </si>
  <si>
    <t>Sum</t>
  </si>
  <si>
    <t>ENGINEERING AND MANAGEMENT</t>
  </si>
  <si>
    <t>Duties of the sub-contractor's staff.</t>
  </si>
  <si>
    <t>Programming of the Works.</t>
  </si>
  <si>
    <t>Setting out.</t>
  </si>
  <si>
    <t>Sundries</t>
  </si>
  <si>
    <t>SECTION 2</t>
  </si>
  <si>
    <t>TOTAL SECTION 2 C/F TO TENDER SUMMARY</t>
  </si>
  <si>
    <t>PRELIMINARY &amp; GENERAL</t>
  </si>
  <si>
    <t>SUB-TOTAL</t>
  </si>
  <si>
    <t>SECTION 3</t>
  </si>
  <si>
    <t>SECTION 4</t>
  </si>
  <si>
    <t>TOTAL TRANSFERRED TO FORM OF TENDER</t>
  </si>
  <si>
    <t>As built documentation</t>
  </si>
  <si>
    <t>TOTAL SECTION 4 C/F TO TENDER SUMMARY</t>
  </si>
  <si>
    <t>Tests and Inspection and commissioning</t>
  </si>
  <si>
    <t>SPRINKLERS</t>
  </si>
  <si>
    <t>SPRINKLER SYSTEM</t>
  </si>
  <si>
    <t>No</t>
  </si>
  <si>
    <t>m</t>
  </si>
  <si>
    <t>Free Maintenance and Guarantee for 12 Months incl quarterly service</t>
  </si>
  <si>
    <t>SPARE PARTS</t>
  </si>
  <si>
    <t>Set</t>
  </si>
  <si>
    <t>FIRE HYDRANTS</t>
  </si>
  <si>
    <t>FIRE HOSE REELS</t>
  </si>
  <si>
    <t xml:space="preserve">complete the bill of quantities. Any items required to be </t>
  </si>
  <si>
    <t>Prices shall exclude VAT but shall include any taxes</t>
  </si>
  <si>
    <t>or related costs incurred in the procurement of</t>
  </si>
  <si>
    <t>equipment.</t>
  </si>
  <si>
    <t xml:space="preserve">installed that are not listed, must be listed with a cost </t>
  </si>
  <si>
    <t>put against each item.</t>
  </si>
  <si>
    <t xml:space="preserve">Equipment submittals, shop drawings approvals, cutting lists, </t>
  </si>
  <si>
    <t>ITEM</t>
  </si>
  <si>
    <t>DESCRIPTION</t>
  </si>
  <si>
    <t>UNIT</t>
  </si>
  <si>
    <t>QTY</t>
  </si>
  <si>
    <t>RATE</t>
  </si>
  <si>
    <t>AMOUNT</t>
  </si>
  <si>
    <t>of Contract, and various specifications, which costs are not specifically</t>
  </si>
  <si>
    <t>Nett price for compliance with the Conditions and Special Conditions</t>
  </si>
  <si>
    <t>covered elsewhere or by unit rates.</t>
  </si>
  <si>
    <t>related to fixing the equipment.</t>
  </si>
  <si>
    <t xml:space="preserve">Provide a project specific Health and Safety File in line with the </t>
  </si>
  <si>
    <t xml:space="preserve">End-User Client specifications including fall protection plans when working </t>
  </si>
  <si>
    <t>at heights above 3m.</t>
  </si>
  <si>
    <t>Allowance for any costs associated with the requirements of the Principal Contractor</t>
  </si>
  <si>
    <t xml:space="preserve"> Principal Contract preliminaries which may affect the selected sub-contract.</t>
  </si>
  <si>
    <t xml:space="preserve">Training of appointed End-user client staff regarding the operation of </t>
  </si>
  <si>
    <t xml:space="preserve">specialised material or equipment, Fixed Automatic Sprinklers, Fire Detection </t>
  </si>
  <si>
    <t>Tenderers are required to scrutinise the drawings and take the</t>
  </si>
  <si>
    <t>relevant quantities from the drawings and appropriately</t>
  </si>
  <si>
    <t>alarm gong, gauges, flow switch and required fittings and supports</t>
  </si>
  <si>
    <t xml:space="preserve">SPRINKLER SUPPLY MAINS - FROM ICV TO SPRINKLER ARRAY </t>
  </si>
  <si>
    <t>INCLUDING HANGERS, FITTINGS AND SUPPORTS</t>
  </si>
  <si>
    <t xml:space="preserve">All sprinkler piping shall be medium grade black steel piping to SANS 62-1 </t>
  </si>
  <si>
    <t xml:space="preserve">or BS1387, and the rates supplied herein shall include all pipe hangers, </t>
  </si>
  <si>
    <t xml:space="preserve">Ø80 mm </t>
  </si>
  <si>
    <t xml:space="preserve">Ø65 mm </t>
  </si>
  <si>
    <t>SPRINKLER HEADS</t>
  </si>
  <si>
    <t>Supply &amp; installation of Ø15mm, 68°C, brass upright, Standard Response</t>
  </si>
  <si>
    <t>Rate Only</t>
  </si>
  <si>
    <t xml:space="preserve">Spare parts as listed in the ASIB specifications </t>
  </si>
  <si>
    <t>REMOTE TEST VALVES</t>
  </si>
  <si>
    <t>No.</t>
  </si>
  <si>
    <t xml:space="preserve"> Please specify:</t>
  </si>
  <si>
    <t>FIRE FIGHTING EQUIPMENT</t>
  </si>
  <si>
    <t>Suction Hydrant</t>
  </si>
  <si>
    <t xml:space="preserve">Supply and install Right Angle Tamperproof Hydrant with 100mm Storz Outlet and </t>
  </si>
  <si>
    <t>100mm Female BSP Inlet. (Installation  downstream of water meter connection).</t>
  </si>
  <si>
    <t>Backflow Preventer</t>
  </si>
  <si>
    <t xml:space="preserve">Supply and install Cast Iron Wafer Check Valve with Ductile Iron or 316 Stainless Steel </t>
  </si>
  <si>
    <t xml:space="preserve">Double Doors and EPDM Seal. This valve assembly to be encased in a medium grade </t>
  </si>
  <si>
    <t>600mm x 480mm manhole with frame for access for maintenance.</t>
  </si>
  <si>
    <t>Twin Fire Brigade Booster Connection</t>
  </si>
  <si>
    <t xml:space="preserve">Supply and install Two-Port Booster with 65mm Brass Booster Connectors and a </t>
  </si>
  <si>
    <t xml:space="preserve">Supply and install 30 Metre Hose Reel complete with 25mm Chromium plated </t>
  </si>
  <si>
    <t>Shut-off valve, Aluminium Nozzle, Hose Guide and angle iron fixing bracket.</t>
  </si>
  <si>
    <t>PORTABLE FIRE EXTINGUISHERS</t>
  </si>
  <si>
    <t xml:space="preserve">Supply and install 4.5kg Dry Chemical Powder (DCP) Type portable fire extinguisher </t>
  </si>
  <si>
    <t xml:space="preserve">complete with steel mounting bracket and 100mm W x 600mm L polished &amp; varnished </t>
  </si>
  <si>
    <t>Meranti Hardwood Backing board plugged in wall behind.</t>
  </si>
  <si>
    <t>STATUTORY SIGNAGE</t>
  </si>
  <si>
    <t xml:space="preserve">Photoluminescent signage and warning notices in accordance with SANS 1186 </t>
  </si>
  <si>
    <t xml:space="preserve">encased in Aluminium metal frames with chamfered edges mechanically and securely </t>
  </si>
  <si>
    <t xml:space="preserve">fixed to walls or roof slabs. Strictly no double sided tape or silicone sealing of statutory </t>
  </si>
  <si>
    <t>signage is allowed.</t>
  </si>
  <si>
    <t>CONVENTIONAL FIRE PROTECTION SYSTEM</t>
  </si>
  <si>
    <t xml:space="preserve">Supply and install 9kg Dry Chemical Powder (DCP) Type portable fire extinguisher </t>
  </si>
  <si>
    <t>PIPING RETICULATION</t>
  </si>
  <si>
    <t xml:space="preserve">All rates supplied in this bill of quantities will be deemed to include scaffolding to </t>
  </si>
  <si>
    <t>any height and fixing piping up to roof height.</t>
  </si>
  <si>
    <t xml:space="preserve">All piping rates supplied shall include couplings, bends, tees, sockets, pipe supports, </t>
  </si>
  <si>
    <t xml:space="preserve">anchors, along the running length and backfilling and compaction where pipes are </t>
  </si>
  <si>
    <t>laid in the ground.</t>
  </si>
  <si>
    <t>All pipes suspended from concrete slabs, roof, ceiling, etc, shall be deemed to include</t>
  </si>
  <si>
    <t xml:space="preserve">in the rates all necessary hanger brackets, threaded rods (irrespective of the </t>
  </si>
  <si>
    <t xml:space="preserve">suspension length), nuts, washers, anchors and drilling of holes in the concrete slab. </t>
  </si>
  <si>
    <t xml:space="preserve"> </t>
  </si>
  <si>
    <t xml:space="preserve">All pipes are generally to be concealed inside ducts, ceiling voids except where it is </t>
  </si>
  <si>
    <t xml:space="preserve">necessary to feed an appliance and fixed with standard type pipe supports and </t>
  </si>
  <si>
    <t>brackets spaced at intervals strictly as per manufacturer's recommendations.</t>
  </si>
  <si>
    <t>ABOVE GROUND PIPING</t>
  </si>
  <si>
    <t>Galvanised Steel Pipework and Fittings</t>
  </si>
  <si>
    <t xml:space="preserve">All above-ground firewater pipes shall be Medium Grade Galvanised Steel to SANS 62  </t>
  </si>
  <si>
    <t>Part 1 for nominal sizes from 25mm up to and including 150mm above which pipes shall</t>
  </si>
  <si>
    <t>be Heavy Grade Galvanised Steel to SANS 719.</t>
  </si>
  <si>
    <t xml:space="preserve">All pipes and fittings shall bi installed strictly in accordance with the manufacturer's </t>
  </si>
  <si>
    <t>specifications, and recommendations.</t>
  </si>
  <si>
    <t xml:space="preserve">Pipes shall be colour coded in accordance with the requirements of SANS 10140 </t>
  </si>
  <si>
    <t>Identification Colour Marking - Part 3: 2017 Contents of Pipelines or similar approved in</t>
  </si>
  <si>
    <t>close consultation with the engineer.</t>
  </si>
  <si>
    <t>Medium Grade Steel Pipes</t>
  </si>
  <si>
    <t>100mm diameter pipes</t>
  </si>
  <si>
    <t>80mm diameter pipes</t>
  </si>
  <si>
    <t>50mm diameter pipes</t>
  </si>
  <si>
    <t>40mm diameter pipes</t>
  </si>
  <si>
    <t>32mm diameter pipes</t>
  </si>
  <si>
    <t>25mm diameter pipes</t>
  </si>
  <si>
    <t xml:space="preserve">High Pressure uPVC Class 16 pipes and fittings to SANS 966 Part 1: 2019 suitable for </t>
  </si>
  <si>
    <t>below-ground applications for the conveyance of potable water in reticulation</t>
  </si>
  <si>
    <t>BELOW GROUND EXTERNAL PIPING (BY OTHERS)</t>
  </si>
  <si>
    <t>FIRE SEALING</t>
  </si>
  <si>
    <t>CONVENTIONAL FIRE PROTECTION</t>
  </si>
  <si>
    <t>TOTAL  SECTION 1 C/F TO TENDER SUMMARY</t>
  </si>
  <si>
    <t>TOTAL SECTION 3 C/F TO TENDER SUMMARY</t>
  </si>
  <si>
    <t>Allow for the installation of remote test valves in specified areas.</t>
  </si>
  <si>
    <t>Each control valve described hereunder shall consist of but not limited to the following:</t>
  </si>
  <si>
    <t>- Isolating Stop Valves</t>
  </si>
  <si>
    <t xml:space="preserve">- A water motor alarm and gong </t>
  </si>
  <si>
    <t>- Two pressure gauges located on either side of the alarm valve</t>
  </si>
  <si>
    <t>- 15mm test pipe</t>
  </si>
  <si>
    <t>- Non-return valve if required</t>
  </si>
  <si>
    <t>supports, sockets, fittings nipples, flexible connections, and all necessary fittings</t>
  </si>
  <si>
    <t>along the running length.</t>
  </si>
  <si>
    <t xml:space="preserve">All piping will be applied with one coat of primer at the workshop prior to delivery to site and </t>
  </si>
  <si>
    <t>then followed by another touch up of the primer on delivery to site. All exposed piping shall be</t>
  </si>
  <si>
    <t xml:space="preserve">Threaded pipe fittings up to and including 150mm diameter will be malleable cast iron to   </t>
  </si>
  <si>
    <t xml:space="preserve">SABS 509/1975 or BS 143/1952. Flanges up to and including 150mm diameter will be steel </t>
  </si>
  <si>
    <t>plate flanges to SABS 1123/1600/4 or BS 4505/16/4. Welded pipe fittings up to and including.</t>
  </si>
  <si>
    <t xml:space="preserve">300mm diameter will be of steel butt-weld type to JIS B2304-72. Weld flanges between </t>
  </si>
  <si>
    <t xml:space="preserve">100mm and 300mm diameter will be steel plate flanges to SABS 1123/1600/3 or </t>
  </si>
  <si>
    <t xml:space="preserve">BS 4504/16/3. “Klambon” couplings can be used where deemed necessary. </t>
  </si>
  <si>
    <t>ASIB INSPECTIONS</t>
  </si>
  <si>
    <t>Allow for ASIB inspections</t>
  </si>
  <si>
    <t>Prices shall include for all transportation, conveying, delivering, specialised scaffolding,</t>
  </si>
  <si>
    <t xml:space="preserve">unloading, lifting, storage, fabrication, fitting and fixing, including all accessories </t>
  </si>
  <si>
    <t>- Ø50mm flushing connection</t>
  </si>
  <si>
    <r>
      <t>Supply and install 5.0kg Carbon Dioxide (CO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) Type portable fire extinguisher </t>
    </r>
  </si>
  <si>
    <t xml:space="preserve">ITEMS NOT LISTED BUT NECESSARY FOR THE SUCCESSFUL COMPLETION OF </t>
  </si>
  <si>
    <t>THE FIXED AUTOMATIC SPRINKLER FIRE-FIGHTING INSTALLATION</t>
  </si>
  <si>
    <t>samples of materials or equipment and construction drawings.</t>
  </si>
  <si>
    <t>&amp; Alarm, Smoke Ventilators, etc. as applicable.</t>
  </si>
  <si>
    <t>painted with two coats of signal red acrylic / gloss enamel paint.</t>
  </si>
  <si>
    <t xml:space="preserve">Pressure Gauge and 100mm T/16 Inlet encased in a steel cover with front open. Pressure </t>
  </si>
  <si>
    <t>gauge Dial to read up to 2500kPa. (Installed downstream of Item Above).</t>
  </si>
  <si>
    <t>CONVENTIONAL FIRE PROTECTION INSTALLATION</t>
  </si>
  <si>
    <t xml:space="preserve">Making reference, to other relevant drawings e.g. Civil, Structural, Architectural, </t>
  </si>
  <si>
    <t>Structural, Electrical and Mechanical as well as any existing services etc.</t>
  </si>
  <si>
    <t>K8, 5,0 mm/min density to office void.</t>
  </si>
  <si>
    <t>BILLS OF QUANTITIES</t>
  </si>
  <si>
    <t xml:space="preserve">Parts 1 &amp; 5 incorporating the pictographs in the standard 190mm x 190mm module size </t>
  </si>
  <si>
    <t>Rate only</t>
  </si>
  <si>
    <t>2.10.1</t>
  </si>
  <si>
    <t>2.10.2</t>
  </si>
  <si>
    <t>2.10.3</t>
  </si>
  <si>
    <t>3.20.1</t>
  </si>
  <si>
    <t>3.20.2</t>
  </si>
  <si>
    <t>3.20.3</t>
  </si>
  <si>
    <t>JDA BERTRAMS</t>
  </si>
  <si>
    <t xml:space="preserve">FIRE INSTALLATIONS </t>
  </si>
  <si>
    <t>- Two Ø65mm instantaneous Fire Brigade booster connections</t>
  </si>
  <si>
    <r>
      <t>systems in which continuous temperatures in excess of 25</t>
    </r>
    <r>
      <rPr>
        <b/>
        <u/>
        <sz val="10"/>
        <color indexed="8"/>
        <rFont val="Arial"/>
        <family val="2"/>
      </rPr>
      <t xml:space="preserve">˚C are not encountered </t>
    </r>
  </si>
  <si>
    <r>
      <rPr>
        <sz val="10"/>
        <color indexed="8"/>
        <rFont val="Arial"/>
        <family val="2"/>
      </rPr>
      <t>Ø160mm High pressure pipe laid in ground not exceeding 1000mm deep.</t>
    </r>
  </si>
  <si>
    <r>
      <rPr>
        <sz val="10"/>
        <color indexed="8"/>
        <rFont val="Arial"/>
        <family val="2"/>
      </rPr>
      <t>Ø110mm High pressure pipe laid in ground not exceeding 1000mm deep.</t>
    </r>
  </si>
  <si>
    <r>
      <rPr>
        <sz val="10"/>
        <color indexed="8"/>
        <rFont val="Arial"/>
        <family val="2"/>
      </rPr>
      <t>Ø75mm High pressure pipe laid in ground not exceeding 1000mm deep.</t>
    </r>
  </si>
  <si>
    <t xml:space="preserve">Ø150 mm </t>
  </si>
  <si>
    <t xml:space="preserve">Ø150mm Sprinkler Control Valve assembly, including bypass arrangement, </t>
  </si>
  <si>
    <t xml:space="preserve">Ø100 mm </t>
  </si>
  <si>
    <t>WATER STORAGE TANKS</t>
  </si>
  <si>
    <t>K8, 5,0 mm/min density ceiling level sprinklers complete with rosette.</t>
  </si>
  <si>
    <t xml:space="preserve">Supply and install 1 x electrical duty, plus jockey pump and standby diesel driven sprinkler pump set complete with </t>
  </si>
  <si>
    <t>SPRINKLER BOOSTER PUMPS</t>
  </si>
  <si>
    <t>Pump Duty</t>
  </si>
  <si>
    <t>- 120 L/min @ 7bar (Jockey)</t>
  </si>
  <si>
    <t>- 1800L/min @ 6-8 bar (Main electric and diesel driven pump)</t>
  </si>
  <si>
    <t xml:space="preserve">all pumphouse piping and fittings including dry run protection, electrical control panels, valves in accordance with the </t>
  </si>
  <si>
    <t>good practice guide of ASIB 12th edition of 2021.</t>
  </si>
  <si>
    <t>CONVENTIONAL FIRE BOOSTER PUMPS</t>
  </si>
  <si>
    <t>Supply and install duty and standby electrical pumps plus jockey complete with complete with all pump house</t>
  </si>
  <si>
    <t>interconnecting piping and fittings including dry run protection, electrical control panels, valves, etc</t>
  </si>
  <si>
    <t>- 2500 L/min @ 6 bar (duty and standby pumps)</t>
  </si>
  <si>
    <t>- 90 L/min @ 6 bar (Jockey)</t>
  </si>
  <si>
    <t>- Downstream and Upstream stop valves shall be monitored</t>
  </si>
  <si>
    <t xml:space="preserve">Ø100mm Sprinkler Control Valve assembly, including bypass arrangement, </t>
  </si>
  <si>
    <t>SPRINKLER INSTALLATION CONTROL VALVE (ICV) ASSEMBLY</t>
  </si>
  <si>
    <t>2.4.1</t>
  </si>
  <si>
    <t>2.5.1</t>
  </si>
  <si>
    <t>2.5.2</t>
  </si>
  <si>
    <t>2.5.3</t>
  </si>
  <si>
    <t>2.5.4</t>
  </si>
  <si>
    <t xml:space="preserve">Supply &amp; installation of Ø15mm, 68°C, Conventional type, Chrome pendant Fast Response fusible bulb </t>
  </si>
  <si>
    <t>2.6.1</t>
  </si>
  <si>
    <t>2.6.2</t>
  </si>
  <si>
    <t>2.6.3</t>
  </si>
  <si>
    <t>2.6.4</t>
  </si>
  <si>
    <t xml:space="preserve">Supply &amp; installation of Ø15mm, 68°C, Conventional type Chrome pendant Standard Response fusible bulb 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</si>
  <si>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The rate for sprinkler heads shall include all range  pipes, i.e. 25mm, 32mm, 40mm and 50mm </t>
    </r>
  </si>
  <si>
    <t>Supply &amp; installation of Ø15mm, 68°C, brass upright, Fast Response</t>
  </si>
  <si>
    <t>Supply and install complete, internal 80mm x 65mm tamperproof fire hydrants with single lug</t>
  </si>
  <si>
    <t>ATRIUM SMOKE CONTROL</t>
  </si>
  <si>
    <t>Allow for design, supply and installation of an EN 12101 compliant smoke control system for the Atrium area of the building</t>
  </si>
  <si>
    <t>PH120 fire rated cable 4 Core</t>
  </si>
  <si>
    <t>Single Zone Master Control Panel for 2 Fans including power supply unit</t>
  </si>
  <si>
    <r>
      <rPr>
        <b/>
        <sz val="10"/>
        <color theme="1"/>
        <rFont val="Arial"/>
        <family val="2"/>
      </rPr>
      <t>Atrium Fire Curtains</t>
    </r>
    <r>
      <rPr>
        <sz val="10"/>
        <color theme="1"/>
        <rFont val="Arial"/>
        <family val="2"/>
      </rPr>
      <t xml:space="preserve"> - Allow for BS 8524 compliant fire curtains for the atrium</t>
    </r>
  </si>
  <si>
    <t>5m wide with 3,5m drop and smoke seals. These to be total fail safe by gravity in the event of total wiring, short circuit and/or system corruption</t>
  </si>
  <si>
    <t>Motor Control units</t>
  </si>
  <si>
    <t>Power supply unit - 24V</t>
  </si>
  <si>
    <r>
      <t xml:space="preserve">Window Actuators </t>
    </r>
    <r>
      <rPr>
        <sz val="10"/>
        <color theme="1"/>
        <rFont val="Arial"/>
        <family val="2"/>
      </rPr>
      <t>- EN12101-2 compliant Including all accessories</t>
    </r>
  </si>
  <si>
    <t>SECTION 5</t>
  </si>
  <si>
    <r>
      <t xml:space="preserve">FIRE SEALING </t>
    </r>
    <r>
      <rPr>
        <sz val="10"/>
        <color theme="1"/>
        <rFont val="Arial"/>
        <family val="2"/>
      </rPr>
      <t>- Allow for fire sealing of penetrations through fire walls , service ducts and floor to floor slabs.</t>
    </r>
  </si>
  <si>
    <t xml:space="preserve">Rate only </t>
  </si>
  <si>
    <t>Supply and install a bi-sectional combined sprinkler and conventional fire water tank of total total effective capacity of 344m3 to structural engineer's details and specifications.</t>
  </si>
  <si>
    <t xml:space="preserve">Including all fittings </t>
  </si>
  <si>
    <t>BS EN 12101-3 tested smoke ventilation fans complete with accessories. 300° C fire rated for 2 hours. 15m³/s@200Pa</t>
  </si>
  <si>
    <r>
      <t xml:space="preserve">Smoke ventilation fans - </t>
    </r>
    <r>
      <rPr>
        <sz val="10"/>
        <color theme="1"/>
        <rFont val="Arial"/>
        <family val="2"/>
      </rPr>
      <t>Allow for BS EN 12101-3 tested smoke ventilation fans complete with accessories. 300</t>
    </r>
    <r>
      <rPr>
        <sz val="10"/>
        <color theme="1"/>
        <rFont val="Calibri"/>
        <family val="2"/>
      </rPr>
      <t>°</t>
    </r>
    <r>
      <rPr>
        <sz val="10"/>
        <color theme="1"/>
        <rFont val="Arial"/>
        <family val="2"/>
      </rPr>
      <t xml:space="preserve"> C fire rated for 2 hours</t>
    </r>
    <r>
      <rPr>
        <b/>
        <sz val="10"/>
        <color theme="1"/>
        <rFont val="Arial"/>
        <family val="2"/>
      </rPr>
      <t>.</t>
    </r>
    <r>
      <rPr>
        <sz val="10"/>
        <color theme="1"/>
        <rFont val="Arial"/>
        <family val="2"/>
      </rPr>
      <t xml:space="preserve"> 7,5m³/s@200Pa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</si>
</sst>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&quot;R&quot;\ #,##0.00"/>
    <numFmt numFmtId="167" formatCode="0.0"/>
    <numFmt numFmtId="168" formatCode="_ [$R-1C09]\ * #,##0.00_ ;_ [$R-1C09]\ * \-#,##0.00_ ;_ [$R-1C09]\ * &quot;-&quot;??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Calibri"/>
      <family val="2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b/>
      <u/>
      <sz val="10"/>
      <color indexed="8"/>
      <name val="Arial"/>
      <family val="2"/>
    </font>
    <font>
      <i/>
      <u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244">
    <xf numFmtId="0" fontId="0" fillId="0" borderId="0" xfId="0"/>
    <xf numFmtId="0" fontId="11" fillId="0" borderId="1" xfId="0" applyFont="1" applyFill="1" applyBorder="1"/>
    <xf numFmtId="166" fontId="0" fillId="0" borderId="1" xfId="0" applyNumberFormat="1" applyFill="1" applyBorder="1"/>
    <xf numFmtId="0" fontId="0" fillId="0" borderId="1" xfId="0" applyFill="1" applyBorder="1"/>
    <xf numFmtId="168" fontId="0" fillId="0" borderId="1" xfId="0" applyNumberFormat="1" applyFill="1" applyBorder="1"/>
    <xf numFmtId="166" fontId="12" fillId="0" borderId="1" xfId="0" applyNumberFormat="1" applyFont="1" applyFill="1" applyBorder="1"/>
    <xf numFmtId="0" fontId="12" fillId="0" borderId="1" xfId="0" applyFont="1" applyFill="1" applyBorder="1"/>
    <xf numFmtId="166" fontId="11" fillId="0" borderId="1" xfId="0" applyNumberFormat="1" applyFont="1" applyFill="1" applyBorder="1"/>
    <xf numFmtId="166" fontId="13" fillId="0" borderId="1" xfId="0" applyNumberFormat="1" applyFont="1" applyFill="1" applyBorder="1"/>
    <xf numFmtId="0" fontId="13" fillId="0" borderId="1" xfId="0" applyFont="1" applyFill="1" applyBorder="1"/>
    <xf numFmtId="0" fontId="0" fillId="0" borderId="1" xfId="0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14" fillId="0" borderId="5" xfId="0" applyFont="1" applyFill="1" applyBorder="1"/>
    <xf numFmtId="166" fontId="14" fillId="0" borderId="2" xfId="0" applyNumberFormat="1" applyFont="1" applyFill="1" applyBorder="1"/>
    <xf numFmtId="168" fontId="14" fillId="0" borderId="2" xfId="0" applyNumberFormat="1" applyFont="1" applyFill="1" applyBorder="1"/>
    <xf numFmtId="168" fontId="14" fillId="0" borderId="6" xfId="0" applyNumberFormat="1" applyFont="1" applyFill="1" applyBorder="1"/>
    <xf numFmtId="0" fontId="15" fillId="0" borderId="1" xfId="0" applyFont="1" applyBorder="1" applyAlignment="1">
      <alignment vertical="center" wrapText="1"/>
    </xf>
    <xf numFmtId="166" fontId="14" fillId="0" borderId="1" xfId="0" applyNumberFormat="1" applyFont="1" applyFill="1" applyBorder="1" applyAlignment="1">
      <alignment vertical="center"/>
    </xf>
    <xf numFmtId="168" fontId="14" fillId="0" borderId="1" xfId="0" applyNumberFormat="1" applyFont="1" applyFill="1" applyBorder="1" applyAlignment="1">
      <alignment vertical="center"/>
    </xf>
    <xf numFmtId="168" fontId="14" fillId="0" borderId="8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166" fontId="14" fillId="0" borderId="10" xfId="0" applyNumberFormat="1" applyFont="1" applyFill="1" applyBorder="1" applyAlignment="1">
      <alignment vertical="center"/>
    </xf>
    <xf numFmtId="168" fontId="14" fillId="0" borderId="10" xfId="0" applyNumberFormat="1" applyFont="1" applyFill="1" applyBorder="1" applyAlignment="1">
      <alignment vertical="center"/>
    </xf>
    <xf numFmtId="168" fontId="14" fillId="0" borderId="11" xfId="0" applyNumberFormat="1" applyFont="1" applyFill="1" applyBorder="1" applyAlignment="1">
      <alignment vertical="center"/>
    </xf>
    <xf numFmtId="166" fontId="5" fillId="0" borderId="17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68" fontId="5" fillId="0" borderId="25" xfId="0" applyNumberFormat="1" applyFont="1" applyFill="1" applyBorder="1" applyAlignment="1">
      <alignment horizontal="center" vertical="center"/>
    </xf>
    <xf numFmtId="168" fontId="5" fillId="0" borderId="26" xfId="0" applyNumberFormat="1" applyFont="1" applyFill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15" fillId="0" borderId="33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quotePrefix="1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4" fillId="0" borderId="33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center" vertical="center"/>
    </xf>
    <xf numFmtId="168" fontId="5" fillId="0" borderId="17" xfId="0" applyNumberFormat="1" applyFont="1" applyFill="1" applyBorder="1" applyAlignment="1">
      <alignment horizontal="center" vertical="center"/>
    </xf>
    <xf numFmtId="168" fontId="5" fillId="0" borderId="18" xfId="0" applyNumberFormat="1" applyFont="1" applyFill="1" applyBorder="1" applyAlignment="1">
      <alignment horizontal="center" vertical="center"/>
    </xf>
    <xf numFmtId="168" fontId="15" fillId="0" borderId="3" xfId="0" applyNumberFormat="1" applyFont="1" applyFill="1" applyBorder="1" applyAlignment="1">
      <alignment horizontal="center" vertical="center"/>
    </xf>
    <xf numFmtId="168" fontId="15" fillId="0" borderId="4" xfId="0" applyNumberFormat="1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4" fontId="15" fillId="0" borderId="3" xfId="0" applyNumberFormat="1" applyFont="1" applyFill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8" xfId="0" applyFont="1" applyFill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168" fontId="15" fillId="0" borderId="29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166" fontId="18" fillId="0" borderId="1" xfId="0" applyNumberFormat="1" applyFont="1" applyFill="1" applyBorder="1"/>
    <xf numFmtId="0" fontId="15" fillId="0" borderId="7" xfId="0" applyFont="1" applyFill="1" applyBorder="1" applyAlignment="1">
      <alignment vertical="center"/>
    </xf>
    <xf numFmtId="168" fontId="4" fillId="0" borderId="4" xfId="0" applyNumberFormat="1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2" fontId="15" fillId="0" borderId="30" xfId="0" applyNumberFormat="1" applyFont="1" applyFill="1" applyBorder="1" applyAlignment="1">
      <alignment vertical="center"/>
    </xf>
    <xf numFmtId="0" fontId="15" fillId="0" borderId="31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168" fontId="16" fillId="0" borderId="35" xfId="0" applyNumberFormat="1" applyFont="1" applyFill="1" applyBorder="1" applyAlignment="1">
      <alignment horizontal="center" vertical="center"/>
    </xf>
    <xf numFmtId="168" fontId="16" fillId="0" borderId="4" xfId="0" applyNumberFormat="1" applyFont="1" applyFill="1" applyBorder="1" applyAlignment="1">
      <alignment horizontal="center" vertical="center"/>
    </xf>
    <xf numFmtId="166" fontId="20" fillId="0" borderId="1" xfId="0" applyNumberFormat="1" applyFont="1" applyFill="1" applyBorder="1"/>
    <xf numFmtId="0" fontId="15" fillId="0" borderId="20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center" vertical="center"/>
    </xf>
    <xf numFmtId="168" fontId="15" fillId="0" borderId="22" xfId="0" applyNumberFormat="1" applyFont="1" applyFill="1" applyBorder="1" applyAlignment="1">
      <alignment horizontal="center" vertical="center"/>
    </xf>
    <xf numFmtId="168" fontId="15" fillId="0" borderId="23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vertical="center"/>
    </xf>
    <xf numFmtId="0" fontId="15" fillId="0" borderId="38" xfId="0" applyFont="1" applyFill="1" applyBorder="1" applyAlignment="1">
      <alignment horizontal="center" vertical="center"/>
    </xf>
    <xf numFmtId="168" fontId="15" fillId="0" borderId="38" xfId="0" applyNumberFormat="1" applyFont="1" applyFill="1" applyBorder="1" applyAlignment="1">
      <alignment horizontal="center" vertical="center"/>
    </xf>
    <xf numFmtId="168" fontId="15" fillId="0" borderId="39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168" fontId="15" fillId="0" borderId="17" xfId="0" applyNumberFormat="1" applyFont="1" applyFill="1" applyBorder="1" applyAlignment="1">
      <alignment horizontal="center" vertical="center"/>
    </xf>
    <xf numFmtId="168" fontId="15" fillId="0" borderId="18" xfId="0" applyNumberFormat="1" applyFont="1" applyFill="1" applyBorder="1" applyAlignment="1">
      <alignment horizontal="center" vertical="center"/>
    </xf>
    <xf numFmtId="168" fontId="15" fillId="0" borderId="3" xfId="8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right" vertical="center"/>
    </xf>
    <xf numFmtId="167" fontId="15" fillId="0" borderId="7" xfId="0" applyNumberFormat="1" applyFont="1" applyFill="1" applyBorder="1" applyAlignment="1">
      <alignment vertical="center"/>
    </xf>
    <xf numFmtId="2" fontId="15" fillId="0" borderId="7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68" fontId="5" fillId="0" borderId="12" xfId="0" applyNumberFormat="1" applyFont="1" applyFill="1" applyBorder="1" applyAlignment="1">
      <alignment horizontal="center" vertical="center"/>
    </xf>
    <xf numFmtId="168" fontId="5" fillId="0" borderId="14" xfId="0" applyNumberFormat="1" applyFont="1" applyFill="1" applyBorder="1" applyAlignment="1">
      <alignment horizontal="center" vertical="center"/>
    </xf>
    <xf numFmtId="168" fontId="15" fillId="0" borderId="17" xfId="0" applyNumberFormat="1" applyFont="1" applyFill="1" applyBorder="1" applyAlignment="1">
      <alignment vertical="center"/>
    </xf>
    <xf numFmtId="168" fontId="15" fillId="0" borderId="18" xfId="0" applyNumberFormat="1" applyFont="1" applyFill="1" applyBorder="1" applyAlignment="1">
      <alignment vertical="center"/>
    </xf>
    <xf numFmtId="168" fontId="15" fillId="0" borderId="3" xfId="0" applyNumberFormat="1" applyFont="1" applyFill="1" applyBorder="1" applyAlignment="1">
      <alignment vertical="center"/>
    </xf>
    <xf numFmtId="168" fontId="15" fillId="0" borderId="4" xfId="0" applyNumberFormat="1" applyFont="1" applyFill="1" applyBorder="1" applyAlignment="1">
      <alignment vertical="center"/>
    </xf>
    <xf numFmtId="166" fontId="15" fillId="0" borderId="3" xfId="0" applyNumberFormat="1" applyFont="1" applyFill="1" applyBorder="1" applyAlignment="1">
      <alignment vertical="center"/>
    </xf>
    <xf numFmtId="166" fontId="15" fillId="0" borderId="3" xfId="1" applyNumberFormat="1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166" fontId="21" fillId="0" borderId="3" xfId="0" applyNumberFormat="1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168" fontId="21" fillId="0" borderId="3" xfId="0" applyNumberFormat="1" applyFont="1" applyFill="1" applyBorder="1" applyAlignment="1">
      <alignment vertical="center"/>
    </xf>
    <xf numFmtId="168" fontId="16" fillId="0" borderId="4" xfId="0" applyNumberFormat="1" applyFont="1" applyFill="1" applyBorder="1" applyAlignment="1">
      <alignment vertical="center"/>
    </xf>
    <xf numFmtId="166" fontId="15" fillId="0" borderId="22" xfId="0" applyNumberFormat="1" applyFont="1" applyFill="1" applyBorder="1" applyAlignment="1">
      <alignment vertical="center"/>
    </xf>
    <xf numFmtId="168" fontId="15" fillId="0" borderId="22" xfId="0" applyNumberFormat="1" applyFont="1" applyFill="1" applyBorder="1" applyAlignment="1">
      <alignment vertical="center"/>
    </xf>
    <xf numFmtId="168" fontId="15" fillId="0" borderId="23" xfId="0" applyNumberFormat="1" applyFont="1" applyFill="1" applyBorder="1" applyAlignment="1">
      <alignment vertical="center"/>
    </xf>
    <xf numFmtId="0" fontId="16" fillId="0" borderId="40" xfId="0" applyFont="1" applyFill="1" applyBorder="1" applyAlignment="1">
      <alignment horizontal="center" vertical="center"/>
    </xf>
    <xf numFmtId="168" fontId="16" fillId="0" borderId="40" xfId="0" applyNumberFormat="1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168" fontId="16" fillId="0" borderId="42" xfId="0" applyNumberFormat="1" applyFont="1" applyFill="1" applyBorder="1" applyAlignment="1">
      <alignment horizontal="center" vertical="center"/>
    </xf>
    <xf numFmtId="168" fontId="16" fillId="0" borderId="43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justify" vertical="center" wrapText="1"/>
    </xf>
    <xf numFmtId="0" fontId="19" fillId="0" borderId="3" xfId="0" applyFont="1" applyFill="1" applyBorder="1" applyAlignment="1">
      <alignment horizontal="center" vertical="center"/>
    </xf>
    <xf numFmtId="168" fontId="19" fillId="0" borderId="3" xfId="0" applyNumberFormat="1" applyFont="1" applyFill="1" applyBorder="1" applyAlignment="1">
      <alignment horizontal="center" vertical="center"/>
    </xf>
    <xf numFmtId="168" fontId="15" fillId="2" borderId="4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168" fontId="15" fillId="2" borderId="3" xfId="0" applyNumberFormat="1" applyFont="1" applyFill="1" applyBorder="1" applyAlignment="1">
      <alignment horizontal="center" vertical="center"/>
    </xf>
    <xf numFmtId="168" fontId="15" fillId="0" borderId="4" xfId="3" applyNumberFormat="1" applyFont="1" applyFill="1" applyBorder="1" applyAlignment="1">
      <alignment horizontal="center" vertical="center"/>
    </xf>
    <xf numFmtId="168" fontId="15" fillId="0" borderId="4" xfId="3" applyNumberFormat="1" applyFont="1" applyFill="1" applyBorder="1" applyAlignment="1">
      <alignment vertical="center"/>
    </xf>
    <xf numFmtId="0" fontId="15" fillId="0" borderId="46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8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1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8" fontId="15" fillId="0" borderId="25" xfId="0" applyNumberFormat="1" applyFont="1" applyBorder="1" applyAlignment="1">
      <alignment horizontal="center" vertical="center"/>
    </xf>
    <xf numFmtId="168" fontId="15" fillId="0" borderId="26" xfId="0" applyNumberFormat="1" applyFont="1" applyBorder="1" applyAlignment="1">
      <alignment horizontal="center" vertical="center"/>
    </xf>
    <xf numFmtId="166" fontId="0" fillId="0" borderId="1" xfId="0" applyNumberFormat="1" applyBorder="1"/>
    <xf numFmtId="0" fontId="0" fillId="0" borderId="1" xfId="0" applyBorder="1"/>
    <xf numFmtId="0" fontId="15" fillId="0" borderId="7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8" fontId="15" fillId="0" borderId="3" xfId="0" applyNumberFormat="1" applyFont="1" applyBorder="1" applyAlignment="1">
      <alignment horizontal="center" vertical="center"/>
    </xf>
    <xf numFmtId="168" fontId="15" fillId="0" borderId="4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15" fillId="0" borderId="30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15" fillId="2" borderId="19" xfId="0" applyFont="1" applyFill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6" fillId="0" borderId="19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/>
    </xf>
    <xf numFmtId="168" fontId="19" fillId="0" borderId="3" xfId="0" applyNumberFormat="1" applyFont="1" applyBorder="1" applyAlignment="1">
      <alignment horizontal="center" vertical="center"/>
    </xf>
    <xf numFmtId="168" fontId="16" fillId="0" borderId="4" xfId="0" applyNumberFormat="1" applyFont="1" applyBorder="1" applyAlignment="1">
      <alignment horizontal="center" vertical="center"/>
    </xf>
    <xf numFmtId="0" fontId="15" fillId="0" borderId="46" xfId="0" applyFont="1" applyBorder="1" applyAlignment="1">
      <alignment vertical="center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/>
    </xf>
    <xf numFmtId="168" fontId="15" fillId="0" borderId="22" xfId="0" applyNumberFormat="1" applyFont="1" applyBorder="1" applyAlignment="1">
      <alignment horizontal="center" vertical="center"/>
    </xf>
    <xf numFmtId="168" fontId="15" fillId="0" borderId="23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right" vertical="center" wrapText="1"/>
    </xf>
    <xf numFmtId="0" fontId="19" fillId="0" borderId="38" xfId="0" applyFont="1" applyBorder="1" applyAlignment="1">
      <alignment horizontal="center" vertical="center"/>
    </xf>
    <xf numFmtId="168" fontId="19" fillId="0" borderId="38" xfId="0" applyNumberFormat="1" applyFont="1" applyBorder="1" applyAlignment="1">
      <alignment horizontal="center" vertical="center"/>
    </xf>
    <xf numFmtId="168" fontId="19" fillId="0" borderId="39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8" fontId="5" fillId="0" borderId="17" xfId="0" applyNumberFormat="1" applyFont="1" applyBorder="1" applyAlignment="1">
      <alignment horizontal="center" vertical="center"/>
    </xf>
    <xf numFmtId="168" fontId="5" fillId="0" borderId="18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wrapText="1"/>
    </xf>
    <xf numFmtId="0" fontId="14" fillId="0" borderId="10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right" vertical="center" wrapText="1"/>
    </xf>
    <xf numFmtId="0" fontId="15" fillId="0" borderId="19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horizontal="right" vertical="center" wrapText="1"/>
    </xf>
    <xf numFmtId="0" fontId="19" fillId="0" borderId="21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  <xf numFmtId="0" fontId="15" fillId="0" borderId="34" xfId="0" applyFont="1" applyFill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5" fillId="0" borderId="37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horizontal="left" vertical="center" wrapText="1"/>
    </xf>
    <xf numFmtId="166" fontId="1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right" vertical="center" wrapText="1"/>
    </xf>
    <xf numFmtId="0" fontId="16" fillId="0" borderId="41" xfId="0" applyFont="1" applyFill="1" applyBorder="1" applyAlignment="1">
      <alignment horizontal="right" vertical="center" wrapText="1"/>
    </xf>
    <xf numFmtId="0" fontId="15" fillId="0" borderId="19" xfId="0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44" xfId="0" applyFont="1" applyBorder="1" applyAlignment="1">
      <alignment vertical="center" wrapText="1"/>
    </xf>
    <xf numFmtId="0" fontId="17" fillId="0" borderId="45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27" fillId="0" borderId="7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horizontal="left" vertic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168" fontId="18" fillId="0" borderId="1" xfId="0" applyNumberFormat="1" applyFont="1" applyFill="1" applyBorder="1"/>
    <xf numFmtId="0" fontId="15" fillId="0" borderId="32" xfId="0" applyFont="1" applyFill="1" applyBorder="1" applyAlignment="1">
      <alignment vertical="center"/>
    </xf>
    <xf numFmtId="0" fontId="15" fillId="0" borderId="48" xfId="0" applyFont="1" applyFill="1" applyBorder="1" applyAlignment="1">
      <alignment vertical="center"/>
    </xf>
    <xf numFmtId="4" fontId="15" fillId="0" borderId="4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0" fontId="15" fillId="0" borderId="50" xfId="0" applyFont="1" applyFill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22" xfId="0" applyFont="1" applyBorder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/>
    </xf>
    <xf numFmtId="4" fontId="15" fillId="0" borderId="23" xfId="0" applyNumberFormat="1" applyFont="1" applyFill="1" applyBorder="1" applyAlignment="1">
      <alignment vertical="center"/>
    </xf>
    <xf numFmtId="0" fontId="15" fillId="0" borderId="36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5" fillId="0" borderId="36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168" fontId="15" fillId="0" borderId="49" xfId="0" applyNumberFormat="1" applyFont="1" applyFill="1" applyBorder="1" applyAlignment="1">
      <alignment horizontal="center" vertical="center"/>
    </xf>
    <xf numFmtId="4" fontId="15" fillId="0" borderId="49" xfId="0" applyNumberFormat="1" applyFont="1" applyFill="1" applyBorder="1" applyAlignment="1">
      <alignment vertical="center"/>
    </xf>
    <xf numFmtId="4" fontId="15" fillId="0" borderId="18" xfId="0" applyNumberFormat="1" applyFont="1" applyFill="1" applyBorder="1" applyAlignment="1">
      <alignment vertical="center"/>
    </xf>
    <xf numFmtId="4" fontId="15" fillId="0" borderId="51" xfId="0" applyNumberFormat="1" applyFont="1" applyFill="1" applyBorder="1" applyAlignment="1">
      <alignment vertical="center"/>
    </xf>
    <xf numFmtId="0" fontId="15" fillId="0" borderId="52" xfId="0" applyFont="1" applyFill="1" applyBorder="1" applyAlignment="1">
      <alignment vertical="center"/>
    </xf>
    <xf numFmtId="0" fontId="17" fillId="0" borderId="47" xfId="0" applyFont="1" applyBorder="1" applyAlignment="1">
      <alignment vertical="center" wrapText="1"/>
    </xf>
    <xf numFmtId="4" fontId="15" fillId="0" borderId="39" xfId="0" applyNumberFormat="1" applyFont="1" applyFill="1" applyBorder="1" applyAlignment="1">
      <alignment vertical="center"/>
    </xf>
    <xf numFmtId="0" fontId="16" fillId="0" borderId="46" xfId="0" applyFont="1" applyFill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15" fillId="0" borderId="25" xfId="0" applyFont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vertical="center"/>
    </xf>
    <xf numFmtId="4" fontId="15" fillId="0" borderId="26" xfId="0" applyNumberFormat="1" applyFont="1" applyFill="1" applyBorder="1" applyAlignment="1">
      <alignment vertical="center"/>
    </xf>
    <xf numFmtId="0" fontId="19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5" fillId="0" borderId="27" xfId="0" applyFont="1" applyFill="1" applyBorder="1" applyAlignment="1">
      <alignment horizontal="right" vertical="center" wrapText="1"/>
    </xf>
    <xf numFmtId="0" fontId="19" fillId="0" borderId="40" xfId="0" applyFont="1" applyFill="1" applyBorder="1" applyAlignment="1">
      <alignment horizontal="center" vertical="center"/>
    </xf>
    <xf numFmtId="168" fontId="19" fillId="0" borderId="40" xfId="0" applyNumberFormat="1" applyFont="1" applyFill="1" applyBorder="1" applyAlignment="1">
      <alignment horizontal="center" vertical="center"/>
    </xf>
    <xf numFmtId="168" fontId="19" fillId="0" borderId="51" xfId="0" applyNumberFormat="1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center" vertical="center"/>
    </xf>
    <xf numFmtId="168" fontId="19" fillId="0" borderId="12" xfId="0" applyNumberFormat="1" applyFont="1" applyFill="1" applyBorder="1" applyAlignment="1">
      <alignment horizontal="center" vertical="center"/>
    </xf>
    <xf numFmtId="168" fontId="19" fillId="0" borderId="14" xfId="0" applyNumberFormat="1" applyFont="1" applyFill="1" applyBorder="1" applyAlignment="1">
      <alignment horizontal="center" vertical="center"/>
    </xf>
  </cellXfs>
  <cellStyles count="9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2 2" xfId="7" xr:uid="{00000000-0005-0000-0000-000007000000}"/>
    <cellStyle name="Percent" xfId="8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23"/>
  <sheetViews>
    <sheetView tabSelected="1" view="pageBreakPreview" topLeftCell="A22" zoomScaleNormal="100" zoomScaleSheetLayoutView="100" workbookViewId="0">
      <selection activeCell="K114" sqref="K114"/>
    </sheetView>
  </sheetViews>
  <sheetFormatPr defaultColWidth="11.44140625" defaultRowHeight="14.4" x14ac:dyDescent="0.3"/>
  <cols>
    <col min="1" max="1" width="6.6640625" style="3" customWidth="1"/>
    <col min="2" max="2" width="76.44140625" style="198" customWidth="1"/>
    <col min="3" max="3" width="5.21875" style="2" bestFit="1" customWidth="1"/>
    <col min="4" max="4" width="10.33203125" style="10" customWidth="1"/>
    <col min="5" max="5" width="15.6640625" style="4" bestFit="1" customWidth="1"/>
    <col min="6" max="6" width="21.44140625" style="4" customWidth="1"/>
    <col min="7" max="7" width="17.6640625" style="2" customWidth="1"/>
    <col min="8" max="8" width="17.33203125" style="2" customWidth="1"/>
    <col min="9" max="16384" width="11.44140625" style="3"/>
  </cols>
  <sheetData>
    <row r="1" spans="1:6" x14ac:dyDescent="0.3">
      <c r="A1" s="12"/>
      <c r="B1" s="165"/>
      <c r="C1" s="13"/>
      <c r="D1" s="53"/>
      <c r="E1" s="14"/>
      <c r="F1" s="15"/>
    </row>
    <row r="2" spans="1:6" ht="15.6" x14ac:dyDescent="0.3">
      <c r="A2" s="199" t="s">
        <v>170</v>
      </c>
      <c r="B2" s="200"/>
      <c r="C2" s="17"/>
      <c r="D2" s="54"/>
      <c r="E2" s="18"/>
      <c r="F2" s="19"/>
    </row>
    <row r="3" spans="1:6" ht="15.6" x14ac:dyDescent="0.3">
      <c r="A3" s="201" t="s">
        <v>171</v>
      </c>
      <c r="B3" s="200"/>
      <c r="C3" s="17"/>
      <c r="D3" s="54"/>
      <c r="E3" s="18"/>
      <c r="F3" s="19"/>
    </row>
    <row r="4" spans="1:6" ht="15.6" x14ac:dyDescent="0.3">
      <c r="A4" s="199" t="s">
        <v>161</v>
      </c>
      <c r="B4" s="200"/>
      <c r="C4" s="17"/>
      <c r="D4" s="54"/>
      <c r="E4" s="18"/>
      <c r="F4" s="19"/>
    </row>
    <row r="5" spans="1:6" ht="15" thickBot="1" x14ac:dyDescent="0.35">
      <c r="A5" s="20"/>
      <c r="B5" s="166"/>
      <c r="C5" s="21"/>
      <c r="D5" s="55"/>
      <c r="E5" s="22"/>
      <c r="F5" s="23"/>
    </row>
    <row r="6" spans="1:6" ht="15" thickBot="1" x14ac:dyDescent="0.35">
      <c r="A6" s="91" t="s">
        <v>34</v>
      </c>
      <c r="B6" s="167" t="s">
        <v>35</v>
      </c>
      <c r="C6" s="90" t="s">
        <v>36</v>
      </c>
      <c r="D6" s="90" t="s">
        <v>37</v>
      </c>
      <c r="E6" s="92" t="s">
        <v>38</v>
      </c>
      <c r="F6" s="93" t="s">
        <v>39</v>
      </c>
    </row>
    <row r="7" spans="1:6" x14ac:dyDescent="0.3">
      <c r="A7" s="61"/>
      <c r="B7" s="168"/>
      <c r="C7" s="24"/>
      <c r="D7" s="83"/>
      <c r="E7" s="94"/>
      <c r="F7" s="95"/>
    </row>
    <row r="8" spans="1:6" x14ac:dyDescent="0.3">
      <c r="A8" s="63"/>
      <c r="B8" s="169" t="s">
        <v>0</v>
      </c>
      <c r="C8" s="25"/>
      <c r="D8" s="52"/>
      <c r="E8" s="96"/>
      <c r="F8" s="97"/>
    </row>
    <row r="9" spans="1:6" x14ac:dyDescent="0.3">
      <c r="A9" s="63"/>
      <c r="B9" s="169"/>
      <c r="C9" s="25"/>
      <c r="D9" s="52"/>
      <c r="E9" s="96"/>
      <c r="F9" s="97"/>
    </row>
    <row r="10" spans="1:6" x14ac:dyDescent="0.3">
      <c r="A10" s="63"/>
      <c r="B10" s="169" t="s">
        <v>10</v>
      </c>
      <c r="C10" s="25"/>
      <c r="D10" s="52"/>
      <c r="E10" s="96"/>
      <c r="F10" s="97"/>
    </row>
    <row r="11" spans="1:6" x14ac:dyDescent="0.3">
      <c r="A11" s="63"/>
      <c r="B11" s="32"/>
      <c r="C11" s="25"/>
      <c r="D11" s="52"/>
      <c r="E11" s="96"/>
      <c r="F11" s="97"/>
    </row>
    <row r="12" spans="1:6" x14ac:dyDescent="0.3">
      <c r="A12" s="63"/>
      <c r="B12" s="170" t="s">
        <v>11</v>
      </c>
      <c r="C12" s="98"/>
      <c r="D12" s="52"/>
      <c r="E12" s="96"/>
      <c r="F12" s="97">
        <f>F111</f>
        <v>0</v>
      </c>
    </row>
    <row r="13" spans="1:6" x14ac:dyDescent="0.3">
      <c r="A13" s="63"/>
      <c r="B13" s="171"/>
      <c r="C13" s="98"/>
      <c r="D13" s="52"/>
      <c r="E13" s="96"/>
      <c r="F13" s="97"/>
    </row>
    <row r="14" spans="1:6" x14ac:dyDescent="0.3">
      <c r="A14" s="63"/>
      <c r="B14" s="172" t="s">
        <v>8</v>
      </c>
      <c r="C14" s="98"/>
      <c r="D14" s="52"/>
      <c r="E14" s="96"/>
      <c r="F14" s="97"/>
    </row>
    <row r="15" spans="1:6" x14ac:dyDescent="0.3">
      <c r="A15" s="63"/>
      <c r="B15" s="172"/>
      <c r="C15" s="98"/>
      <c r="D15" s="52"/>
      <c r="E15" s="96"/>
      <c r="F15" s="97"/>
    </row>
    <row r="16" spans="1:6" x14ac:dyDescent="0.3">
      <c r="A16" s="63"/>
      <c r="B16" s="172" t="s">
        <v>18</v>
      </c>
      <c r="C16" s="98"/>
      <c r="D16" s="52"/>
      <c r="E16" s="96"/>
      <c r="F16" s="97"/>
    </row>
    <row r="17" spans="1:6" x14ac:dyDescent="0.3">
      <c r="A17" s="63"/>
      <c r="B17" s="171"/>
      <c r="C17" s="98"/>
      <c r="D17" s="52"/>
      <c r="E17" s="96"/>
      <c r="F17" s="97"/>
    </row>
    <row r="18" spans="1:6" x14ac:dyDescent="0.3">
      <c r="A18" s="63"/>
      <c r="B18" s="170" t="s">
        <v>11</v>
      </c>
      <c r="C18" s="98"/>
      <c r="D18" s="52"/>
      <c r="E18" s="96"/>
      <c r="F18" s="97">
        <f>F222</f>
        <v>0</v>
      </c>
    </row>
    <row r="19" spans="1:6" x14ac:dyDescent="0.3">
      <c r="A19" s="63"/>
      <c r="B19" s="172"/>
      <c r="C19" s="98"/>
      <c r="D19" s="52"/>
      <c r="E19" s="96"/>
      <c r="F19" s="97"/>
    </row>
    <row r="20" spans="1:6" x14ac:dyDescent="0.3">
      <c r="A20" s="63"/>
      <c r="B20" s="172" t="s">
        <v>12</v>
      </c>
      <c r="C20" s="98"/>
      <c r="D20" s="52"/>
      <c r="E20" s="96"/>
      <c r="F20" s="97"/>
    </row>
    <row r="21" spans="1:6" x14ac:dyDescent="0.3">
      <c r="A21" s="63"/>
      <c r="B21" s="172"/>
      <c r="C21" s="98"/>
      <c r="D21" s="52"/>
      <c r="E21" s="96"/>
      <c r="F21" s="97"/>
    </row>
    <row r="22" spans="1:6" x14ac:dyDescent="0.3">
      <c r="A22" s="63"/>
      <c r="B22" s="172" t="s">
        <v>124</v>
      </c>
      <c r="C22" s="98"/>
      <c r="D22" s="52"/>
      <c r="E22" s="96"/>
      <c r="F22" s="97"/>
    </row>
    <row r="23" spans="1:6" x14ac:dyDescent="0.3">
      <c r="A23" s="63"/>
      <c r="B23" s="171"/>
      <c r="C23" s="98"/>
      <c r="D23" s="52"/>
      <c r="E23" s="96"/>
      <c r="F23" s="97"/>
    </row>
    <row r="24" spans="1:6" x14ac:dyDescent="0.3">
      <c r="A24" s="63"/>
      <c r="B24" s="170" t="s">
        <v>11</v>
      </c>
      <c r="C24" s="98"/>
      <c r="D24" s="52"/>
      <c r="E24" s="96"/>
      <c r="F24" s="97">
        <f>F347</f>
        <v>0</v>
      </c>
    </row>
    <row r="25" spans="1:6" x14ac:dyDescent="0.3">
      <c r="A25" s="63"/>
      <c r="B25" s="170"/>
      <c r="C25" s="98"/>
      <c r="D25" s="52"/>
      <c r="E25" s="96"/>
      <c r="F25" s="97"/>
    </row>
    <row r="26" spans="1:6" x14ac:dyDescent="0.3">
      <c r="A26" s="63"/>
      <c r="B26" s="170"/>
      <c r="C26" s="99"/>
      <c r="D26" s="52"/>
      <c r="E26" s="96"/>
      <c r="F26" s="97"/>
    </row>
    <row r="27" spans="1:6" x14ac:dyDescent="0.3">
      <c r="A27" s="63"/>
      <c r="B27" s="172" t="s">
        <v>13</v>
      </c>
      <c r="C27" s="99"/>
      <c r="D27" s="52"/>
      <c r="E27" s="96"/>
      <c r="F27" s="97"/>
    </row>
    <row r="28" spans="1:6" x14ac:dyDescent="0.3">
      <c r="A28" s="63"/>
      <c r="B28" s="172"/>
      <c r="C28" s="99"/>
      <c r="D28" s="52"/>
      <c r="E28" s="96"/>
      <c r="F28" s="97"/>
    </row>
    <row r="29" spans="1:6" x14ac:dyDescent="0.3">
      <c r="A29" s="63"/>
      <c r="B29" s="134" t="s">
        <v>211</v>
      </c>
      <c r="C29" s="99"/>
      <c r="D29" s="52"/>
      <c r="E29" s="96"/>
      <c r="F29" s="97"/>
    </row>
    <row r="30" spans="1:6" x14ac:dyDescent="0.3">
      <c r="A30" s="63"/>
      <c r="B30" s="171"/>
      <c r="C30" s="99"/>
      <c r="D30" s="52"/>
      <c r="E30" s="96"/>
      <c r="F30" s="97"/>
    </row>
    <row r="31" spans="1:6" x14ac:dyDescent="0.3">
      <c r="A31" s="63"/>
      <c r="B31" s="170" t="s">
        <v>11</v>
      </c>
      <c r="C31" s="99"/>
      <c r="D31" s="52"/>
      <c r="E31" s="96"/>
      <c r="F31" s="97">
        <f>F385</f>
        <v>0</v>
      </c>
    </row>
    <row r="32" spans="1:6" x14ac:dyDescent="0.3">
      <c r="A32" s="63"/>
      <c r="B32" s="169"/>
      <c r="C32" s="99"/>
      <c r="D32" s="52"/>
      <c r="E32" s="96"/>
      <c r="F32" s="97"/>
    </row>
    <row r="33" spans="1:8" x14ac:dyDescent="0.3">
      <c r="A33" s="63"/>
      <c r="B33" s="172" t="s">
        <v>13</v>
      </c>
      <c r="C33" s="99"/>
      <c r="D33" s="52"/>
      <c r="E33" s="96"/>
      <c r="F33" s="97"/>
    </row>
    <row r="34" spans="1:8" x14ac:dyDescent="0.3">
      <c r="A34" s="63"/>
      <c r="B34" s="172"/>
      <c r="C34" s="99"/>
      <c r="D34" s="52"/>
      <c r="E34" s="96"/>
      <c r="F34" s="97"/>
    </row>
    <row r="35" spans="1:8" x14ac:dyDescent="0.3">
      <c r="A35" s="63"/>
      <c r="B35" s="134" t="s">
        <v>123</v>
      </c>
      <c r="C35" s="99"/>
      <c r="D35" s="52"/>
      <c r="E35" s="96"/>
      <c r="F35" s="97"/>
    </row>
    <row r="36" spans="1:8" x14ac:dyDescent="0.3">
      <c r="A36" s="63"/>
      <c r="B36" s="171"/>
      <c r="C36" s="99"/>
      <c r="D36" s="52"/>
      <c r="E36" s="96"/>
      <c r="F36" s="97"/>
    </row>
    <row r="37" spans="1:8" x14ac:dyDescent="0.3">
      <c r="A37" s="63"/>
      <c r="B37" s="170" t="s">
        <v>11</v>
      </c>
      <c r="C37" s="99"/>
      <c r="D37" s="52"/>
      <c r="E37" s="96"/>
      <c r="F37" s="97">
        <f>F421</f>
        <v>0</v>
      </c>
    </row>
    <row r="38" spans="1:8" x14ac:dyDescent="0.3">
      <c r="A38" s="63"/>
      <c r="B38" s="170"/>
      <c r="C38" s="99"/>
      <c r="D38" s="52"/>
      <c r="E38" s="96"/>
      <c r="F38" s="97"/>
    </row>
    <row r="39" spans="1:8" x14ac:dyDescent="0.3">
      <c r="A39" s="63"/>
      <c r="B39" s="170"/>
      <c r="C39" s="99"/>
      <c r="D39" s="52"/>
      <c r="E39" s="96"/>
      <c r="F39" s="97"/>
    </row>
    <row r="40" spans="1:8" x14ac:dyDescent="0.3">
      <c r="A40" s="63"/>
      <c r="B40" s="170"/>
      <c r="C40" s="98"/>
      <c r="D40" s="52"/>
      <c r="E40" s="96"/>
      <c r="F40" s="97"/>
    </row>
    <row r="41" spans="1:8" x14ac:dyDescent="0.3">
      <c r="A41" s="63"/>
      <c r="B41" s="170"/>
      <c r="C41" s="98"/>
      <c r="D41" s="52"/>
      <c r="E41" s="96"/>
      <c r="F41" s="97"/>
    </row>
    <row r="42" spans="1:8" x14ac:dyDescent="0.3">
      <c r="A42" s="63"/>
      <c r="B42" s="170"/>
      <c r="C42" s="98"/>
      <c r="D42" s="52"/>
      <c r="E42" s="96"/>
      <c r="F42" s="97"/>
    </row>
    <row r="43" spans="1:8" x14ac:dyDescent="0.3">
      <c r="A43" s="63"/>
      <c r="B43" s="170"/>
      <c r="C43" s="98"/>
      <c r="D43" s="52"/>
      <c r="E43" s="96"/>
      <c r="F43" s="97"/>
    </row>
    <row r="44" spans="1:8" x14ac:dyDescent="0.3">
      <c r="A44" s="63"/>
      <c r="B44" s="170"/>
      <c r="C44" s="98"/>
      <c r="D44" s="52"/>
      <c r="E44" s="96"/>
      <c r="F44" s="97"/>
    </row>
    <row r="45" spans="1:8" x14ac:dyDescent="0.3">
      <c r="A45" s="63"/>
      <c r="B45" s="170"/>
      <c r="C45" s="98"/>
      <c r="D45" s="52"/>
      <c r="E45" s="96"/>
      <c r="F45" s="97"/>
    </row>
    <row r="46" spans="1:8" s="6" customFormat="1" x14ac:dyDescent="0.3">
      <c r="A46" s="100"/>
      <c r="B46" s="170"/>
      <c r="C46" s="101"/>
      <c r="D46" s="102"/>
      <c r="E46" s="103"/>
      <c r="F46" s="104"/>
      <c r="G46" s="5"/>
      <c r="H46" s="5"/>
    </row>
    <row r="47" spans="1:8" x14ac:dyDescent="0.3">
      <c r="A47" s="63"/>
      <c r="B47" s="170"/>
      <c r="C47" s="98"/>
      <c r="D47" s="52"/>
      <c r="E47" s="96"/>
      <c r="F47" s="97"/>
    </row>
    <row r="48" spans="1:8" x14ac:dyDescent="0.3">
      <c r="A48" s="63"/>
      <c r="B48" s="170"/>
      <c r="C48" s="98"/>
      <c r="D48" s="52"/>
      <c r="E48" s="96"/>
      <c r="F48" s="97"/>
    </row>
    <row r="49" spans="1:7" x14ac:dyDescent="0.3">
      <c r="A49" s="63"/>
      <c r="B49" s="173" t="s">
        <v>14</v>
      </c>
      <c r="C49" s="98"/>
      <c r="D49" s="52"/>
      <c r="E49" s="96"/>
      <c r="F49" s="73">
        <f>SUM(F5:F48)</f>
        <v>0</v>
      </c>
    </row>
    <row r="50" spans="1:7" ht="15" thickBot="1" x14ac:dyDescent="0.35">
      <c r="A50" s="122"/>
      <c r="B50" s="174"/>
      <c r="C50" s="105"/>
      <c r="D50" s="76"/>
      <c r="E50" s="106"/>
      <c r="F50" s="107"/>
    </row>
    <row r="51" spans="1:7" x14ac:dyDescent="0.3">
      <c r="A51" s="61"/>
      <c r="B51" s="168"/>
      <c r="C51" s="37"/>
      <c r="D51" s="37"/>
      <c r="E51" s="38"/>
      <c r="F51" s="39"/>
      <c r="G51" s="62"/>
    </row>
    <row r="52" spans="1:7" x14ac:dyDescent="0.3">
      <c r="A52" s="63"/>
      <c r="B52" s="171"/>
      <c r="C52" s="52"/>
      <c r="D52" s="52"/>
      <c r="E52" s="40"/>
      <c r="F52" s="41"/>
      <c r="G52" s="62"/>
    </row>
    <row r="53" spans="1:7" x14ac:dyDescent="0.3">
      <c r="A53" s="63"/>
      <c r="B53" s="172" t="s">
        <v>0</v>
      </c>
      <c r="C53" s="52"/>
      <c r="D53" s="52"/>
      <c r="E53" s="40"/>
      <c r="F53" s="64"/>
      <c r="G53" s="62"/>
    </row>
    <row r="54" spans="1:7" x14ac:dyDescent="0.3">
      <c r="A54" s="63"/>
      <c r="B54" s="172"/>
      <c r="C54" s="52"/>
      <c r="D54" s="52"/>
      <c r="E54" s="40"/>
      <c r="F54" s="64"/>
      <c r="G54" s="62"/>
    </row>
    <row r="55" spans="1:7" x14ac:dyDescent="0.3">
      <c r="A55" s="63"/>
      <c r="B55" s="172" t="s">
        <v>1</v>
      </c>
      <c r="C55" s="52"/>
      <c r="D55" s="52"/>
      <c r="E55" s="40"/>
      <c r="F55" s="64"/>
      <c r="G55" s="62"/>
    </row>
    <row r="56" spans="1:7" x14ac:dyDescent="0.3">
      <c r="A56" s="63"/>
      <c r="B56" s="171"/>
      <c r="C56" s="52"/>
      <c r="D56" s="52"/>
      <c r="E56" s="40"/>
      <c r="F56" s="64"/>
      <c r="G56" s="62"/>
    </row>
    <row r="57" spans="1:7" x14ac:dyDescent="0.3">
      <c r="A57" s="218">
        <v>1.1000000000000001</v>
      </c>
      <c r="B57" s="176" t="s">
        <v>41</v>
      </c>
      <c r="C57" s="52" t="s">
        <v>2</v>
      </c>
      <c r="D57" s="52">
        <v>1</v>
      </c>
      <c r="E57" s="40"/>
      <c r="F57" s="64">
        <v>0</v>
      </c>
      <c r="G57" s="62"/>
    </row>
    <row r="58" spans="1:7" x14ac:dyDescent="0.3">
      <c r="A58" s="218"/>
      <c r="B58" s="177" t="s">
        <v>40</v>
      </c>
      <c r="C58" s="29"/>
      <c r="D58" s="52"/>
      <c r="E58" s="40"/>
      <c r="F58" s="64"/>
      <c r="G58" s="62"/>
    </row>
    <row r="59" spans="1:7" x14ac:dyDescent="0.3">
      <c r="A59" s="218"/>
      <c r="B59" s="178" t="s">
        <v>42</v>
      </c>
      <c r="C59" s="29"/>
      <c r="D59" s="52"/>
      <c r="E59" s="40"/>
      <c r="F59" s="64"/>
      <c r="G59" s="62"/>
    </row>
    <row r="60" spans="1:7" x14ac:dyDescent="0.3">
      <c r="A60" s="63"/>
      <c r="B60" s="171"/>
      <c r="C60" s="52"/>
      <c r="D60" s="52"/>
      <c r="E60" s="40"/>
      <c r="F60" s="64"/>
      <c r="G60" s="62"/>
    </row>
    <row r="61" spans="1:7" x14ac:dyDescent="0.3">
      <c r="A61" s="63">
        <v>1.2</v>
      </c>
      <c r="B61" s="171" t="s">
        <v>146</v>
      </c>
      <c r="C61" s="52" t="s">
        <v>2</v>
      </c>
      <c r="D61" s="52">
        <v>1</v>
      </c>
      <c r="E61" s="40"/>
      <c r="F61" s="64">
        <v>0</v>
      </c>
      <c r="G61" s="62"/>
    </row>
    <row r="62" spans="1:7" x14ac:dyDescent="0.3">
      <c r="A62" s="63"/>
      <c r="B62" s="171" t="s">
        <v>147</v>
      </c>
      <c r="C62" s="52"/>
      <c r="D62" s="52"/>
      <c r="E62" s="40"/>
      <c r="F62" s="64"/>
      <c r="G62" s="62"/>
    </row>
    <row r="63" spans="1:7" x14ac:dyDescent="0.3">
      <c r="A63" s="63"/>
      <c r="B63" s="171" t="s">
        <v>43</v>
      </c>
      <c r="C63" s="52"/>
      <c r="D63" s="52"/>
      <c r="E63" s="40"/>
      <c r="F63" s="64"/>
      <c r="G63" s="62"/>
    </row>
    <row r="64" spans="1:7" x14ac:dyDescent="0.3">
      <c r="A64" s="63"/>
      <c r="B64" s="171"/>
      <c r="C64" s="52"/>
      <c r="D64" s="52"/>
      <c r="E64" s="40"/>
      <c r="F64" s="64"/>
      <c r="G64" s="62"/>
    </row>
    <row r="65" spans="1:7" x14ac:dyDescent="0.3">
      <c r="A65" s="63">
        <v>1.3</v>
      </c>
      <c r="B65" s="171" t="s">
        <v>28</v>
      </c>
      <c r="C65" s="52" t="s">
        <v>2</v>
      </c>
      <c r="D65" s="52">
        <v>1</v>
      </c>
      <c r="E65" s="40"/>
      <c r="F65" s="64">
        <v>0</v>
      </c>
      <c r="G65" s="62"/>
    </row>
    <row r="66" spans="1:7" x14ac:dyDescent="0.3">
      <c r="A66" s="63"/>
      <c r="B66" s="171" t="s">
        <v>29</v>
      </c>
      <c r="C66" s="52"/>
      <c r="D66" s="52"/>
      <c r="E66" s="40"/>
      <c r="F66" s="64"/>
      <c r="G66" s="62"/>
    </row>
    <row r="67" spans="1:7" x14ac:dyDescent="0.3">
      <c r="A67" s="63"/>
      <c r="B67" s="171" t="s">
        <v>30</v>
      </c>
      <c r="C67" s="52"/>
      <c r="D67" s="52"/>
      <c r="E67" s="40"/>
      <c r="F67" s="64"/>
      <c r="G67" s="62"/>
    </row>
    <row r="68" spans="1:7" x14ac:dyDescent="0.3">
      <c r="A68" s="63"/>
      <c r="B68" s="171"/>
      <c r="C68" s="52"/>
      <c r="D68" s="52"/>
      <c r="E68" s="40"/>
      <c r="F68" s="64"/>
      <c r="G68" s="62"/>
    </row>
    <row r="69" spans="1:7" x14ac:dyDescent="0.3">
      <c r="A69" s="63">
        <v>1.4</v>
      </c>
      <c r="B69" s="171" t="s">
        <v>51</v>
      </c>
      <c r="C69" s="52" t="s">
        <v>2</v>
      </c>
      <c r="D69" s="52">
        <v>1</v>
      </c>
      <c r="E69" s="40"/>
      <c r="F69" s="64">
        <v>0</v>
      </c>
      <c r="G69" s="62"/>
    </row>
    <row r="70" spans="1:7" x14ac:dyDescent="0.3">
      <c r="A70" s="63"/>
      <c r="B70" s="171" t="s">
        <v>52</v>
      </c>
      <c r="C70" s="52"/>
      <c r="D70" s="52"/>
      <c r="E70" s="40"/>
      <c r="F70" s="64"/>
      <c r="G70" s="62"/>
    </row>
    <row r="71" spans="1:7" x14ac:dyDescent="0.3">
      <c r="A71" s="63"/>
      <c r="B71" s="171" t="s">
        <v>27</v>
      </c>
      <c r="C71" s="52"/>
      <c r="D71" s="52"/>
      <c r="E71" s="40"/>
      <c r="F71" s="64"/>
      <c r="G71" s="62"/>
    </row>
    <row r="72" spans="1:7" x14ac:dyDescent="0.3">
      <c r="A72" s="63"/>
      <c r="B72" s="171" t="s">
        <v>31</v>
      </c>
      <c r="C72" s="52"/>
      <c r="D72" s="52"/>
      <c r="E72" s="40"/>
      <c r="F72" s="64"/>
      <c r="G72" s="62"/>
    </row>
    <row r="73" spans="1:7" x14ac:dyDescent="0.3">
      <c r="A73" s="63"/>
      <c r="B73" s="171" t="s">
        <v>32</v>
      </c>
      <c r="C73" s="52"/>
      <c r="D73" s="52"/>
      <c r="E73" s="40"/>
      <c r="F73" s="64"/>
      <c r="G73" s="62"/>
    </row>
    <row r="74" spans="1:7" x14ac:dyDescent="0.3">
      <c r="A74" s="63"/>
      <c r="B74" s="171"/>
      <c r="C74" s="52"/>
      <c r="D74" s="52"/>
      <c r="E74" s="40"/>
      <c r="F74" s="64"/>
      <c r="G74" s="62"/>
    </row>
    <row r="75" spans="1:7" x14ac:dyDescent="0.3">
      <c r="A75" s="65">
        <v>1.5</v>
      </c>
      <c r="B75" s="193" t="s">
        <v>47</v>
      </c>
      <c r="C75" s="52" t="s">
        <v>2</v>
      </c>
      <c r="D75" s="52">
        <v>1</v>
      </c>
      <c r="E75" s="40"/>
      <c r="F75" s="64">
        <v>0</v>
      </c>
      <c r="G75" s="62"/>
    </row>
    <row r="76" spans="1:7" x14ac:dyDescent="0.3">
      <c r="A76" s="65"/>
      <c r="B76" s="193" t="s">
        <v>48</v>
      </c>
      <c r="C76" s="52"/>
      <c r="D76" s="52"/>
      <c r="E76" s="40"/>
      <c r="F76" s="64"/>
      <c r="G76" s="62"/>
    </row>
    <row r="77" spans="1:7" x14ac:dyDescent="0.3">
      <c r="A77" s="63"/>
      <c r="B77" s="171"/>
      <c r="C77" s="52"/>
      <c r="D77" s="52"/>
      <c r="E77" s="40"/>
      <c r="F77" s="64"/>
      <c r="G77" s="62"/>
    </row>
    <row r="78" spans="1:7" x14ac:dyDescent="0.3">
      <c r="A78" s="66">
        <v>1.6</v>
      </c>
      <c r="B78" s="193" t="s">
        <v>44</v>
      </c>
      <c r="C78" s="52" t="s">
        <v>2</v>
      </c>
      <c r="D78" s="52">
        <v>1</v>
      </c>
      <c r="E78" s="40"/>
      <c r="F78" s="64">
        <v>0</v>
      </c>
      <c r="G78" s="62"/>
    </row>
    <row r="79" spans="1:7" x14ac:dyDescent="0.3">
      <c r="A79" s="67"/>
      <c r="B79" s="193" t="s">
        <v>45</v>
      </c>
      <c r="C79" s="52"/>
      <c r="D79" s="52"/>
      <c r="E79" s="40"/>
      <c r="F79" s="64"/>
      <c r="G79" s="62"/>
    </row>
    <row r="80" spans="1:7" x14ac:dyDescent="0.3">
      <c r="A80" s="65"/>
      <c r="B80" s="30" t="s">
        <v>46</v>
      </c>
      <c r="C80" s="52"/>
      <c r="D80" s="52"/>
      <c r="E80" s="40"/>
      <c r="F80" s="64"/>
      <c r="G80" s="62"/>
    </row>
    <row r="81" spans="1:7" x14ac:dyDescent="0.3">
      <c r="A81" s="65"/>
      <c r="B81" s="30"/>
      <c r="C81" s="52"/>
      <c r="D81" s="52"/>
      <c r="E81" s="40"/>
      <c r="F81" s="64"/>
      <c r="G81" s="62"/>
    </row>
    <row r="82" spans="1:7" x14ac:dyDescent="0.3">
      <c r="A82" s="65"/>
      <c r="B82" s="179" t="s">
        <v>3</v>
      </c>
      <c r="C82" s="52"/>
      <c r="D82" s="52"/>
      <c r="E82" s="40"/>
      <c r="F82" s="64"/>
      <c r="G82" s="62"/>
    </row>
    <row r="83" spans="1:7" x14ac:dyDescent="0.3">
      <c r="A83" s="65"/>
      <c r="B83" s="30"/>
      <c r="C83" s="52"/>
      <c r="D83" s="52"/>
      <c r="E83" s="40"/>
      <c r="F83" s="64"/>
      <c r="G83" s="62"/>
    </row>
    <row r="84" spans="1:7" x14ac:dyDescent="0.3">
      <c r="A84" s="65">
        <v>1.7</v>
      </c>
      <c r="B84" s="30" t="s">
        <v>4</v>
      </c>
      <c r="C84" s="52" t="s">
        <v>2</v>
      </c>
      <c r="D84" s="52">
        <v>1</v>
      </c>
      <c r="E84" s="40"/>
      <c r="F84" s="64">
        <v>0</v>
      </c>
      <c r="G84" s="62"/>
    </row>
    <row r="85" spans="1:7" x14ac:dyDescent="0.3">
      <c r="A85" s="65"/>
      <c r="B85" s="30"/>
      <c r="C85" s="52"/>
      <c r="D85" s="52"/>
      <c r="E85" s="40"/>
      <c r="F85" s="64"/>
      <c r="G85" s="62"/>
    </row>
    <row r="86" spans="1:7" x14ac:dyDescent="0.3">
      <c r="A86" s="65">
        <v>1.8</v>
      </c>
      <c r="B86" s="30" t="s">
        <v>5</v>
      </c>
      <c r="C86" s="52" t="s">
        <v>2</v>
      </c>
      <c r="D86" s="52">
        <v>1</v>
      </c>
      <c r="E86" s="40"/>
      <c r="F86" s="64">
        <v>0</v>
      </c>
      <c r="G86" s="62"/>
    </row>
    <row r="87" spans="1:7" x14ac:dyDescent="0.3">
      <c r="A87" s="65"/>
      <c r="B87" s="30"/>
      <c r="C87" s="52"/>
      <c r="D87" s="52"/>
      <c r="E87" s="40"/>
      <c r="F87" s="64"/>
      <c r="G87" s="62"/>
    </row>
    <row r="88" spans="1:7" x14ac:dyDescent="0.3">
      <c r="A88" s="65">
        <v>1.9</v>
      </c>
      <c r="B88" s="30" t="s">
        <v>33</v>
      </c>
      <c r="C88" s="52" t="s">
        <v>2</v>
      </c>
      <c r="D88" s="52">
        <v>1</v>
      </c>
      <c r="E88" s="40"/>
      <c r="F88" s="64">
        <v>0</v>
      </c>
      <c r="G88" s="62"/>
    </row>
    <row r="89" spans="1:7" x14ac:dyDescent="0.3">
      <c r="A89" s="65"/>
      <c r="B89" s="30" t="s">
        <v>152</v>
      </c>
      <c r="C89" s="52"/>
      <c r="D89" s="52"/>
      <c r="E89" s="40"/>
      <c r="F89" s="64"/>
      <c r="G89" s="62"/>
    </row>
    <row r="90" spans="1:7" x14ac:dyDescent="0.3">
      <c r="A90" s="65"/>
      <c r="B90" s="30"/>
      <c r="C90" s="52"/>
      <c r="D90" s="52"/>
      <c r="E90" s="40"/>
      <c r="F90" s="64"/>
      <c r="G90" s="62"/>
    </row>
    <row r="91" spans="1:7" x14ac:dyDescent="0.3">
      <c r="A91" s="68">
        <v>1.1000000000000001</v>
      </c>
      <c r="B91" s="193" t="s">
        <v>158</v>
      </c>
      <c r="C91" s="52"/>
      <c r="D91" s="52"/>
      <c r="E91" s="40"/>
      <c r="F91" s="64"/>
      <c r="G91" s="62"/>
    </row>
    <row r="92" spans="1:7" x14ac:dyDescent="0.3">
      <c r="A92" s="65"/>
      <c r="B92" s="193" t="s">
        <v>159</v>
      </c>
      <c r="C92" s="52"/>
      <c r="D92" s="52"/>
      <c r="E92" s="40"/>
      <c r="F92" s="64"/>
      <c r="G92" s="62"/>
    </row>
    <row r="93" spans="1:7" x14ac:dyDescent="0.3">
      <c r="A93" s="65"/>
      <c r="B93" s="30"/>
      <c r="C93" s="52"/>
      <c r="D93" s="52"/>
      <c r="E93" s="40"/>
      <c r="F93" s="64"/>
      <c r="G93" s="62"/>
    </row>
    <row r="94" spans="1:7" x14ac:dyDescent="0.3">
      <c r="A94" s="68">
        <v>1.1100000000000001</v>
      </c>
      <c r="B94" s="30" t="s">
        <v>17</v>
      </c>
      <c r="C94" s="52" t="s">
        <v>2</v>
      </c>
      <c r="D94" s="52">
        <v>1</v>
      </c>
      <c r="E94" s="40"/>
      <c r="F94" s="64">
        <v>0</v>
      </c>
      <c r="G94" s="62"/>
    </row>
    <row r="95" spans="1:7" x14ac:dyDescent="0.3">
      <c r="A95" s="65"/>
      <c r="B95" s="30"/>
      <c r="C95" s="52"/>
      <c r="D95" s="52"/>
      <c r="E95" s="40"/>
      <c r="F95" s="64"/>
      <c r="G95" s="62"/>
    </row>
    <row r="96" spans="1:7" x14ac:dyDescent="0.3">
      <c r="A96" s="65">
        <v>1.1200000000000001</v>
      </c>
      <c r="B96" s="30" t="s">
        <v>6</v>
      </c>
      <c r="C96" s="52" t="s">
        <v>2</v>
      </c>
      <c r="D96" s="52">
        <v>1</v>
      </c>
      <c r="E96" s="40"/>
      <c r="F96" s="64">
        <v>0</v>
      </c>
      <c r="G96" s="62"/>
    </row>
    <row r="97" spans="1:8" x14ac:dyDescent="0.3">
      <c r="A97" s="65"/>
      <c r="B97" s="30"/>
      <c r="C97" s="52"/>
      <c r="D97" s="52"/>
      <c r="E97" s="40"/>
      <c r="F97" s="64"/>
      <c r="G97" s="62"/>
    </row>
    <row r="98" spans="1:8" x14ac:dyDescent="0.3">
      <c r="A98" s="65">
        <v>1.1299999999999999</v>
      </c>
      <c r="B98" s="30" t="s">
        <v>22</v>
      </c>
      <c r="C98" s="52" t="s">
        <v>2</v>
      </c>
      <c r="D98" s="52">
        <v>1</v>
      </c>
      <c r="E98" s="40"/>
      <c r="F98" s="64">
        <v>0</v>
      </c>
      <c r="G98" s="62"/>
    </row>
    <row r="99" spans="1:8" x14ac:dyDescent="0.3">
      <c r="A99" s="65"/>
      <c r="B99" s="30"/>
      <c r="C99" s="52"/>
      <c r="D99" s="52"/>
      <c r="E99" s="40"/>
      <c r="F99" s="64"/>
      <c r="G99" s="62"/>
    </row>
    <row r="100" spans="1:8" x14ac:dyDescent="0.3">
      <c r="A100" s="65">
        <v>1.1399999999999999</v>
      </c>
      <c r="B100" s="30" t="s">
        <v>7</v>
      </c>
      <c r="C100" s="52" t="s">
        <v>2</v>
      </c>
      <c r="D100" s="52">
        <v>1</v>
      </c>
      <c r="E100" s="40"/>
      <c r="F100" s="64">
        <v>0</v>
      </c>
      <c r="G100" s="62"/>
    </row>
    <row r="101" spans="1:8" x14ac:dyDescent="0.3">
      <c r="A101" s="65"/>
      <c r="B101" s="30"/>
      <c r="C101" s="52"/>
      <c r="D101" s="52"/>
      <c r="E101" s="40"/>
      <c r="F101" s="64"/>
      <c r="G101" s="62"/>
    </row>
    <row r="102" spans="1:8" x14ac:dyDescent="0.3">
      <c r="A102" s="69">
        <v>1.1499999999999999</v>
      </c>
      <c r="B102" s="180" t="s">
        <v>15</v>
      </c>
      <c r="C102" s="52" t="s">
        <v>2</v>
      </c>
      <c r="D102" s="52">
        <v>1</v>
      </c>
      <c r="E102" s="40"/>
      <c r="F102" s="64">
        <v>0</v>
      </c>
      <c r="G102" s="62"/>
    </row>
    <row r="103" spans="1:8" x14ac:dyDescent="0.3">
      <c r="A103" s="65"/>
      <c r="B103" s="171"/>
      <c r="C103" s="52"/>
      <c r="D103" s="52"/>
      <c r="E103" s="40"/>
      <c r="F103" s="64"/>
      <c r="G103" s="62"/>
    </row>
    <row r="104" spans="1:8" x14ac:dyDescent="0.3">
      <c r="A104" s="65">
        <v>1.1599999999999999</v>
      </c>
      <c r="B104" s="139" t="s">
        <v>49</v>
      </c>
      <c r="C104" s="52" t="s">
        <v>2</v>
      </c>
      <c r="D104" s="52">
        <v>1</v>
      </c>
      <c r="E104" s="40"/>
      <c r="F104" s="64">
        <v>0</v>
      </c>
      <c r="G104" s="62"/>
    </row>
    <row r="105" spans="1:8" x14ac:dyDescent="0.3">
      <c r="A105" s="65"/>
      <c r="B105" s="139" t="s">
        <v>50</v>
      </c>
      <c r="C105" s="52"/>
      <c r="D105" s="52"/>
      <c r="E105" s="40"/>
      <c r="F105" s="64"/>
      <c r="G105" s="62"/>
    </row>
    <row r="106" spans="1:8" x14ac:dyDescent="0.3">
      <c r="A106" s="65"/>
      <c r="B106" s="181" t="s">
        <v>153</v>
      </c>
      <c r="C106" s="52"/>
      <c r="D106" s="52"/>
      <c r="E106" s="40"/>
      <c r="F106" s="64"/>
      <c r="G106" s="62"/>
    </row>
    <row r="107" spans="1:8" x14ac:dyDescent="0.3">
      <c r="A107" s="63"/>
      <c r="B107" s="171"/>
      <c r="C107" s="52"/>
      <c r="D107" s="52"/>
      <c r="E107" s="40"/>
      <c r="F107" s="41"/>
      <c r="G107" s="62"/>
    </row>
    <row r="108" spans="1:8" x14ac:dyDescent="0.3">
      <c r="A108" s="63"/>
      <c r="B108" s="171"/>
      <c r="C108" s="52"/>
      <c r="D108" s="52"/>
      <c r="E108" s="40"/>
      <c r="F108" s="41"/>
      <c r="G108" s="62"/>
    </row>
    <row r="109" spans="1:8" x14ac:dyDescent="0.3">
      <c r="A109" s="63"/>
      <c r="B109" s="171"/>
      <c r="C109" s="52"/>
      <c r="D109" s="52"/>
      <c r="E109" s="40"/>
      <c r="F109" s="41"/>
      <c r="G109" s="62"/>
    </row>
    <row r="110" spans="1:8" x14ac:dyDescent="0.3">
      <c r="A110" s="63"/>
      <c r="B110" s="171"/>
      <c r="C110" s="52"/>
      <c r="D110" s="52"/>
      <c r="E110" s="40"/>
      <c r="F110" s="41"/>
      <c r="G110" s="62"/>
    </row>
    <row r="111" spans="1:8" s="1" customFormat="1" x14ac:dyDescent="0.3">
      <c r="A111" s="70"/>
      <c r="B111" s="173" t="s">
        <v>125</v>
      </c>
      <c r="C111" s="71"/>
      <c r="D111" s="71"/>
      <c r="E111" s="72"/>
      <c r="F111" s="73">
        <f>SUM(F57:F110)</f>
        <v>0</v>
      </c>
      <c r="G111" s="74"/>
      <c r="H111" s="7"/>
    </row>
    <row r="112" spans="1:8" ht="15" thickBot="1" x14ac:dyDescent="0.35">
      <c r="A112" s="75"/>
      <c r="B112" s="182"/>
      <c r="C112" s="76"/>
      <c r="D112" s="76"/>
      <c r="E112" s="77"/>
      <c r="F112" s="78"/>
      <c r="G112" s="62"/>
    </row>
    <row r="113" spans="1:7" x14ac:dyDescent="0.3">
      <c r="A113" s="79"/>
      <c r="B113" s="183"/>
      <c r="C113" s="80"/>
      <c r="D113" s="80"/>
      <c r="E113" s="81"/>
      <c r="F113" s="82"/>
      <c r="G113" s="62"/>
    </row>
    <row r="114" spans="1:7" x14ac:dyDescent="0.3">
      <c r="A114" s="61"/>
      <c r="B114" s="184" t="s">
        <v>8</v>
      </c>
      <c r="C114" s="83"/>
      <c r="D114" s="83"/>
      <c r="E114" s="84"/>
      <c r="F114" s="85"/>
      <c r="G114" s="62"/>
    </row>
    <row r="115" spans="1:7" x14ac:dyDescent="0.3">
      <c r="A115" s="63"/>
      <c r="B115" s="172"/>
      <c r="C115" s="52"/>
      <c r="D115" s="52"/>
      <c r="E115" s="40"/>
      <c r="F115" s="41"/>
      <c r="G115" s="62"/>
    </row>
    <row r="116" spans="1:7" x14ac:dyDescent="0.3">
      <c r="A116" s="63"/>
      <c r="B116" s="172" t="s">
        <v>19</v>
      </c>
      <c r="C116" s="52"/>
      <c r="D116" s="52"/>
      <c r="E116" s="40"/>
      <c r="F116" s="41"/>
      <c r="G116" s="62"/>
    </row>
    <row r="117" spans="1:7" x14ac:dyDescent="0.3">
      <c r="A117" s="63"/>
      <c r="B117" s="35"/>
      <c r="C117" s="11"/>
      <c r="D117" s="52"/>
      <c r="E117" s="40"/>
      <c r="F117" s="41"/>
      <c r="G117" s="62"/>
    </row>
    <row r="118" spans="1:7" x14ac:dyDescent="0.3">
      <c r="A118" s="63">
        <v>2.1</v>
      </c>
      <c r="B118" s="31" t="s">
        <v>180</v>
      </c>
      <c r="C118" s="11"/>
      <c r="D118" s="52"/>
      <c r="E118" s="40"/>
      <c r="F118" s="41"/>
      <c r="G118" s="62"/>
    </row>
    <row r="119" spans="1:7" ht="26.4" x14ac:dyDescent="0.3">
      <c r="A119" s="63"/>
      <c r="B119" s="32" t="s">
        <v>223</v>
      </c>
      <c r="C119" s="11" t="s">
        <v>65</v>
      </c>
      <c r="D119" s="52">
        <v>1</v>
      </c>
      <c r="E119" s="40"/>
      <c r="F119" s="41">
        <f>E119</f>
        <v>0</v>
      </c>
      <c r="G119" s="62"/>
    </row>
    <row r="120" spans="1:7" x14ac:dyDescent="0.3">
      <c r="A120" s="63"/>
      <c r="B120" s="32" t="s">
        <v>224</v>
      </c>
      <c r="C120" s="11"/>
      <c r="D120" s="52"/>
      <c r="E120" s="40"/>
      <c r="F120" s="41"/>
      <c r="G120" s="62"/>
    </row>
    <row r="121" spans="1:7" x14ac:dyDescent="0.3">
      <c r="A121" s="63"/>
      <c r="B121" s="35"/>
      <c r="C121" s="11"/>
      <c r="D121" s="52"/>
      <c r="E121" s="40"/>
      <c r="F121" s="41"/>
      <c r="G121" s="62"/>
    </row>
    <row r="122" spans="1:7" x14ac:dyDescent="0.3">
      <c r="A122" s="65">
        <v>2.2000000000000002</v>
      </c>
      <c r="B122" s="219" t="s">
        <v>183</v>
      </c>
      <c r="C122" s="11"/>
      <c r="D122" s="52"/>
      <c r="E122" s="40"/>
      <c r="F122" s="41"/>
      <c r="G122" s="62"/>
    </row>
    <row r="123" spans="1:7" x14ac:dyDescent="0.3">
      <c r="A123" s="63"/>
      <c r="B123" s="35"/>
      <c r="C123" s="11"/>
      <c r="D123" s="52"/>
      <c r="E123" s="40"/>
      <c r="F123" s="41"/>
      <c r="G123" s="62"/>
    </row>
    <row r="124" spans="1:7" ht="26.4" x14ac:dyDescent="0.3">
      <c r="A124" s="63"/>
      <c r="B124" s="32" t="s">
        <v>182</v>
      </c>
      <c r="C124" s="11" t="s">
        <v>24</v>
      </c>
      <c r="D124" s="52">
        <v>1</v>
      </c>
      <c r="E124" s="40"/>
      <c r="F124" s="41">
        <f>E124</f>
        <v>0</v>
      </c>
      <c r="G124" s="62"/>
    </row>
    <row r="125" spans="1:7" ht="26.4" x14ac:dyDescent="0.3">
      <c r="A125" s="63"/>
      <c r="B125" s="32" t="s">
        <v>187</v>
      </c>
      <c r="C125" s="11"/>
      <c r="D125" s="52"/>
      <c r="E125" s="40"/>
      <c r="F125" s="41"/>
      <c r="G125" s="62"/>
    </row>
    <row r="126" spans="1:7" x14ac:dyDescent="0.3">
      <c r="A126" s="63"/>
      <c r="B126" s="32" t="s">
        <v>188</v>
      </c>
      <c r="C126" s="11"/>
      <c r="D126" s="52"/>
      <c r="E126" s="40"/>
      <c r="F126" s="41"/>
      <c r="G126" s="62"/>
    </row>
    <row r="127" spans="1:7" x14ac:dyDescent="0.3">
      <c r="A127" s="63"/>
      <c r="B127" s="185" t="s">
        <v>184</v>
      </c>
      <c r="C127" s="11"/>
      <c r="D127" s="52"/>
      <c r="E127" s="40"/>
      <c r="F127" s="41"/>
      <c r="G127" s="62"/>
    </row>
    <row r="128" spans="1:7" x14ac:dyDescent="0.3">
      <c r="A128" s="63"/>
      <c r="B128" s="33" t="s">
        <v>186</v>
      </c>
      <c r="C128" s="11"/>
      <c r="D128" s="52"/>
      <c r="E128" s="40"/>
      <c r="F128" s="41"/>
      <c r="G128" s="62"/>
    </row>
    <row r="129" spans="1:7" x14ac:dyDescent="0.3">
      <c r="A129" s="63"/>
      <c r="B129" s="33" t="s">
        <v>185</v>
      </c>
      <c r="C129" s="11"/>
      <c r="D129" s="52"/>
      <c r="E129" s="40"/>
      <c r="F129" s="41"/>
      <c r="G129" s="62"/>
    </row>
    <row r="130" spans="1:7" x14ac:dyDescent="0.3">
      <c r="A130" s="63"/>
      <c r="B130" s="33"/>
      <c r="C130" s="11"/>
      <c r="D130" s="52"/>
      <c r="E130" s="40"/>
      <c r="F130" s="41"/>
      <c r="G130" s="62"/>
    </row>
    <row r="131" spans="1:7" x14ac:dyDescent="0.3">
      <c r="A131" s="65">
        <v>2.2999999999999998</v>
      </c>
      <c r="B131" s="219" t="s">
        <v>189</v>
      </c>
      <c r="C131" s="11"/>
      <c r="D131" s="52"/>
      <c r="E131" s="40"/>
      <c r="F131" s="41"/>
      <c r="G131" s="62"/>
    </row>
    <row r="132" spans="1:7" x14ac:dyDescent="0.3">
      <c r="A132" s="63"/>
      <c r="B132" s="35"/>
      <c r="C132" s="11"/>
      <c r="D132" s="52"/>
      <c r="E132" s="40"/>
      <c r="F132" s="41"/>
      <c r="G132" s="62"/>
    </row>
    <row r="133" spans="1:7" ht="26.4" x14ac:dyDescent="0.3">
      <c r="A133" s="63"/>
      <c r="B133" s="32" t="s">
        <v>190</v>
      </c>
      <c r="C133" s="11" t="s">
        <v>24</v>
      </c>
      <c r="D133" s="52">
        <v>1</v>
      </c>
      <c r="E133" s="40"/>
      <c r="F133" s="41">
        <f>E133</f>
        <v>0</v>
      </c>
      <c r="G133" s="62"/>
    </row>
    <row r="134" spans="1:7" ht="26.4" x14ac:dyDescent="0.3">
      <c r="A134" s="63"/>
      <c r="B134" s="32" t="s">
        <v>191</v>
      </c>
      <c r="C134" s="11"/>
      <c r="D134" s="52"/>
      <c r="E134" s="40"/>
      <c r="F134" s="41"/>
      <c r="G134" s="62"/>
    </row>
    <row r="135" spans="1:7" x14ac:dyDescent="0.3">
      <c r="A135" s="63"/>
      <c r="B135" s="32" t="s">
        <v>188</v>
      </c>
      <c r="C135" s="11"/>
      <c r="D135" s="52"/>
      <c r="E135" s="40"/>
      <c r="F135" s="41"/>
      <c r="G135" s="62"/>
    </row>
    <row r="136" spans="1:7" x14ac:dyDescent="0.3">
      <c r="A136" s="63"/>
      <c r="B136" s="185" t="s">
        <v>184</v>
      </c>
      <c r="C136" s="11"/>
      <c r="D136" s="52"/>
      <c r="E136" s="40"/>
      <c r="F136" s="41"/>
      <c r="G136" s="62"/>
    </row>
    <row r="137" spans="1:7" x14ac:dyDescent="0.3">
      <c r="A137" s="63"/>
      <c r="B137" s="33" t="s">
        <v>192</v>
      </c>
      <c r="C137" s="11"/>
      <c r="D137" s="52"/>
      <c r="E137" s="40"/>
      <c r="F137" s="41"/>
      <c r="G137" s="62"/>
    </row>
    <row r="138" spans="1:7" x14ac:dyDescent="0.3">
      <c r="A138" s="63"/>
      <c r="B138" s="33" t="s">
        <v>193</v>
      </c>
      <c r="C138" s="11"/>
      <c r="D138" s="52"/>
      <c r="E138" s="40"/>
      <c r="F138" s="41"/>
      <c r="G138" s="62"/>
    </row>
    <row r="139" spans="1:7" x14ac:dyDescent="0.3">
      <c r="A139" s="63"/>
      <c r="B139" s="35"/>
      <c r="C139" s="11"/>
      <c r="D139" s="52"/>
      <c r="E139" s="40"/>
      <c r="F139" s="41"/>
      <c r="G139" s="62"/>
    </row>
    <row r="140" spans="1:7" x14ac:dyDescent="0.3">
      <c r="A140" s="63">
        <v>2.4</v>
      </c>
      <c r="B140" s="31" t="s">
        <v>196</v>
      </c>
      <c r="C140" s="11"/>
      <c r="D140" s="52"/>
      <c r="E140" s="40"/>
      <c r="F140" s="41"/>
      <c r="G140" s="62"/>
    </row>
    <row r="141" spans="1:7" x14ac:dyDescent="0.3">
      <c r="A141" s="63"/>
      <c r="B141" s="31"/>
      <c r="C141" s="11"/>
      <c r="D141" s="52"/>
      <c r="E141" s="40"/>
      <c r="F141" s="41"/>
      <c r="G141" s="62"/>
    </row>
    <row r="142" spans="1:7" x14ac:dyDescent="0.3">
      <c r="A142" s="63"/>
      <c r="B142" s="32" t="s">
        <v>128</v>
      </c>
      <c r="C142" s="11"/>
      <c r="D142" s="52"/>
      <c r="E142" s="40"/>
      <c r="F142" s="41"/>
      <c r="G142" s="62"/>
    </row>
    <row r="143" spans="1:7" x14ac:dyDescent="0.3">
      <c r="A143" s="63"/>
      <c r="B143" s="33" t="s">
        <v>129</v>
      </c>
      <c r="C143" s="11"/>
      <c r="D143" s="52"/>
      <c r="E143" s="40"/>
      <c r="F143" s="41"/>
      <c r="G143" s="62"/>
    </row>
    <row r="144" spans="1:7" x14ac:dyDescent="0.3">
      <c r="A144" s="63"/>
      <c r="B144" s="33" t="s">
        <v>130</v>
      </c>
      <c r="C144" s="11"/>
      <c r="D144" s="52"/>
      <c r="E144" s="40"/>
      <c r="F144" s="41"/>
      <c r="G144" s="62"/>
    </row>
    <row r="145" spans="1:7" x14ac:dyDescent="0.3">
      <c r="A145" s="63"/>
      <c r="B145" s="33" t="s">
        <v>131</v>
      </c>
      <c r="C145" s="11"/>
      <c r="D145" s="52"/>
      <c r="E145" s="40"/>
      <c r="F145" s="41"/>
      <c r="G145" s="62"/>
    </row>
    <row r="146" spans="1:7" x14ac:dyDescent="0.3">
      <c r="A146" s="63"/>
      <c r="B146" s="33" t="s">
        <v>132</v>
      </c>
      <c r="C146" s="11"/>
      <c r="D146" s="52"/>
      <c r="E146" s="40"/>
      <c r="F146" s="41"/>
      <c r="G146" s="62"/>
    </row>
    <row r="147" spans="1:7" x14ac:dyDescent="0.3">
      <c r="A147" s="63"/>
      <c r="B147" s="33" t="s">
        <v>148</v>
      </c>
      <c r="C147" s="11"/>
      <c r="D147" s="52"/>
      <c r="E147" s="40"/>
      <c r="F147" s="41"/>
      <c r="G147" s="62"/>
    </row>
    <row r="148" spans="1:7" x14ac:dyDescent="0.3">
      <c r="A148" s="63"/>
      <c r="B148" s="33" t="s">
        <v>172</v>
      </c>
      <c r="C148" s="11"/>
      <c r="D148" s="52"/>
      <c r="E148" s="40"/>
      <c r="F148" s="41"/>
      <c r="G148" s="62"/>
    </row>
    <row r="149" spans="1:7" x14ac:dyDescent="0.3">
      <c r="A149" s="63"/>
      <c r="B149" s="33" t="s">
        <v>133</v>
      </c>
      <c r="C149" s="11"/>
      <c r="D149" s="52"/>
      <c r="E149" s="40"/>
      <c r="F149" s="41"/>
      <c r="G149" s="62"/>
    </row>
    <row r="150" spans="1:7" x14ac:dyDescent="0.3">
      <c r="A150" s="63"/>
      <c r="B150" s="33" t="s">
        <v>194</v>
      </c>
      <c r="C150" s="11"/>
      <c r="D150" s="52"/>
      <c r="E150" s="40"/>
      <c r="F150" s="41"/>
      <c r="G150" s="62"/>
    </row>
    <row r="151" spans="1:7" x14ac:dyDescent="0.3">
      <c r="A151" s="63"/>
      <c r="B151" s="35"/>
      <c r="C151" s="11"/>
      <c r="D151" s="52"/>
      <c r="E151" s="40"/>
      <c r="F151" s="41"/>
      <c r="G151" s="62"/>
    </row>
    <row r="152" spans="1:7" x14ac:dyDescent="0.3">
      <c r="A152" s="87" t="s">
        <v>197</v>
      </c>
      <c r="B152" s="32" t="s">
        <v>178</v>
      </c>
      <c r="C152" s="11" t="s">
        <v>20</v>
      </c>
      <c r="D152" s="52">
        <v>3</v>
      </c>
      <c r="E152" s="40"/>
      <c r="F152" s="41">
        <f>D152*E152</f>
        <v>0</v>
      </c>
      <c r="G152" s="62"/>
    </row>
    <row r="153" spans="1:7" x14ac:dyDescent="0.3">
      <c r="A153" s="63"/>
      <c r="B153" s="32" t="s">
        <v>53</v>
      </c>
      <c r="C153" s="11"/>
      <c r="D153" s="52"/>
      <c r="E153" s="40"/>
      <c r="F153" s="41"/>
      <c r="G153" s="62"/>
    </row>
    <row r="154" spans="1:7" x14ac:dyDescent="0.3">
      <c r="A154" s="63"/>
      <c r="B154" s="35"/>
      <c r="C154" s="11"/>
      <c r="D154" s="52"/>
      <c r="E154" s="40"/>
      <c r="F154" s="41"/>
      <c r="G154" s="62"/>
    </row>
    <row r="155" spans="1:7" x14ac:dyDescent="0.3">
      <c r="A155" s="87" t="s">
        <v>197</v>
      </c>
      <c r="B155" s="32" t="s">
        <v>195</v>
      </c>
      <c r="C155" s="11" t="s">
        <v>20</v>
      </c>
      <c r="D155" s="52">
        <v>1</v>
      </c>
      <c r="E155" s="40"/>
      <c r="F155" s="41">
        <f>D155*E155</f>
        <v>0</v>
      </c>
      <c r="G155" s="62"/>
    </row>
    <row r="156" spans="1:7" x14ac:dyDescent="0.3">
      <c r="A156" s="63"/>
      <c r="B156" s="32" t="s">
        <v>53</v>
      </c>
      <c r="C156" s="11"/>
      <c r="D156" s="52"/>
      <c r="E156" s="40"/>
      <c r="F156" s="41"/>
      <c r="G156" s="62"/>
    </row>
    <row r="157" spans="1:7" x14ac:dyDescent="0.3">
      <c r="A157" s="65"/>
      <c r="B157" s="36"/>
      <c r="C157" s="11"/>
      <c r="D157" s="52"/>
      <c r="E157" s="40"/>
      <c r="F157" s="41"/>
      <c r="G157" s="62"/>
    </row>
    <row r="158" spans="1:7" x14ac:dyDescent="0.3">
      <c r="A158" s="65">
        <v>2.5</v>
      </c>
      <c r="B158" s="34" t="s">
        <v>54</v>
      </c>
      <c r="C158" s="11"/>
      <c r="D158" s="52"/>
      <c r="E158" s="40"/>
      <c r="F158" s="41"/>
      <c r="G158" s="62"/>
    </row>
    <row r="159" spans="1:7" x14ac:dyDescent="0.3">
      <c r="A159" s="65"/>
      <c r="B159" s="34" t="s">
        <v>55</v>
      </c>
      <c r="C159" s="11"/>
      <c r="D159" s="52"/>
      <c r="E159" s="40"/>
      <c r="F159" s="41"/>
      <c r="G159" s="62"/>
    </row>
    <row r="160" spans="1:7" x14ac:dyDescent="0.3">
      <c r="A160" s="65"/>
      <c r="B160" s="34"/>
      <c r="C160" s="11"/>
      <c r="D160" s="52"/>
      <c r="E160" s="40"/>
      <c r="F160" s="41"/>
      <c r="G160" s="62"/>
    </row>
    <row r="161" spans="1:7" x14ac:dyDescent="0.3">
      <c r="A161" s="65"/>
      <c r="B161" s="193" t="s">
        <v>56</v>
      </c>
      <c r="C161" s="11"/>
      <c r="D161" s="52"/>
      <c r="E161" s="40"/>
      <c r="F161" s="41"/>
      <c r="G161" s="62"/>
    </row>
    <row r="162" spans="1:7" x14ac:dyDescent="0.3">
      <c r="A162" s="65"/>
      <c r="B162" s="193" t="s">
        <v>57</v>
      </c>
      <c r="C162" s="11"/>
      <c r="D162" s="52"/>
      <c r="E162" s="40"/>
      <c r="F162" s="41"/>
      <c r="G162" s="62"/>
    </row>
    <row r="163" spans="1:7" x14ac:dyDescent="0.3">
      <c r="A163" s="65"/>
      <c r="B163" s="193" t="s">
        <v>134</v>
      </c>
      <c r="C163" s="11"/>
      <c r="D163" s="52"/>
      <c r="E163" s="40"/>
      <c r="F163" s="41"/>
      <c r="G163" s="62"/>
    </row>
    <row r="164" spans="1:7" x14ac:dyDescent="0.3">
      <c r="A164" s="63"/>
      <c r="B164" s="32" t="s">
        <v>135</v>
      </c>
      <c r="C164" s="11"/>
      <c r="D164" s="52"/>
      <c r="E164" s="40"/>
      <c r="F164" s="41"/>
      <c r="G164" s="62"/>
    </row>
    <row r="165" spans="1:7" x14ac:dyDescent="0.3">
      <c r="A165" s="63"/>
      <c r="B165" s="32" t="s">
        <v>136</v>
      </c>
      <c r="C165" s="11"/>
      <c r="D165" s="52"/>
      <c r="E165" s="40"/>
      <c r="F165" s="41"/>
      <c r="G165" s="62"/>
    </row>
    <row r="166" spans="1:7" ht="26.4" x14ac:dyDescent="0.3">
      <c r="A166" s="63"/>
      <c r="B166" s="32" t="s">
        <v>137</v>
      </c>
      <c r="C166" s="11"/>
      <c r="D166" s="52"/>
      <c r="E166" s="40"/>
      <c r="F166" s="41"/>
      <c r="G166" s="62"/>
    </row>
    <row r="167" spans="1:7" x14ac:dyDescent="0.3">
      <c r="A167" s="63"/>
      <c r="B167" s="32" t="s">
        <v>154</v>
      </c>
      <c r="C167" s="11"/>
      <c r="D167" s="52"/>
      <c r="E167" s="40"/>
      <c r="F167" s="41"/>
      <c r="G167" s="62"/>
    </row>
    <row r="168" spans="1:7" x14ac:dyDescent="0.3">
      <c r="A168" s="63"/>
      <c r="B168" s="32"/>
      <c r="C168" s="11"/>
      <c r="D168" s="52"/>
      <c r="E168" s="40"/>
      <c r="F168" s="41"/>
      <c r="G168" s="62"/>
    </row>
    <row r="169" spans="1:7" x14ac:dyDescent="0.3">
      <c r="A169" s="63"/>
      <c r="B169" s="32" t="s">
        <v>138</v>
      </c>
      <c r="C169" s="11"/>
      <c r="D169" s="52"/>
      <c r="E169" s="40"/>
      <c r="F169" s="41"/>
      <c r="G169" s="62"/>
    </row>
    <row r="170" spans="1:7" x14ac:dyDescent="0.3">
      <c r="A170" s="63"/>
      <c r="B170" s="32" t="s">
        <v>139</v>
      </c>
      <c r="C170" s="11"/>
      <c r="D170" s="52"/>
      <c r="E170" s="40"/>
      <c r="F170" s="41"/>
      <c r="G170" s="62"/>
    </row>
    <row r="171" spans="1:7" ht="26.4" x14ac:dyDescent="0.3">
      <c r="A171" s="63"/>
      <c r="B171" s="32" t="s">
        <v>140</v>
      </c>
      <c r="C171" s="11"/>
      <c r="D171" s="52"/>
      <c r="E171" s="40"/>
      <c r="F171" s="41"/>
      <c r="G171" s="62"/>
    </row>
    <row r="172" spans="1:7" x14ac:dyDescent="0.3">
      <c r="A172" s="63"/>
      <c r="B172" s="32" t="s">
        <v>141</v>
      </c>
      <c r="C172" s="11"/>
      <c r="D172" s="52"/>
      <c r="E172" s="40"/>
      <c r="F172" s="41"/>
      <c r="G172" s="62"/>
    </row>
    <row r="173" spans="1:7" x14ac:dyDescent="0.3">
      <c r="A173" s="63"/>
      <c r="B173" s="32" t="s">
        <v>142</v>
      </c>
      <c r="C173" s="11"/>
      <c r="D173" s="52"/>
      <c r="E173" s="40"/>
      <c r="F173" s="41"/>
      <c r="G173" s="62"/>
    </row>
    <row r="174" spans="1:7" x14ac:dyDescent="0.3">
      <c r="A174" s="63"/>
      <c r="B174" s="32" t="s">
        <v>143</v>
      </c>
      <c r="C174" s="11"/>
      <c r="D174" s="52"/>
      <c r="E174" s="40"/>
      <c r="F174" s="41"/>
      <c r="G174" s="62"/>
    </row>
    <row r="175" spans="1:7" x14ac:dyDescent="0.3">
      <c r="A175" s="63"/>
      <c r="B175" s="31"/>
      <c r="C175" s="11"/>
      <c r="D175" s="52"/>
      <c r="E175" s="40"/>
      <c r="F175" s="41"/>
      <c r="G175" s="62"/>
    </row>
    <row r="176" spans="1:7" x14ac:dyDescent="0.3">
      <c r="A176" s="87" t="s">
        <v>198</v>
      </c>
      <c r="B176" s="32" t="s">
        <v>177</v>
      </c>
      <c r="C176" s="11" t="s">
        <v>21</v>
      </c>
      <c r="D176" s="52">
        <v>1500</v>
      </c>
      <c r="E176" s="40"/>
      <c r="F176" s="41">
        <f>D176*E176</f>
        <v>0</v>
      </c>
      <c r="G176" s="62"/>
    </row>
    <row r="177" spans="1:7" x14ac:dyDescent="0.3">
      <c r="A177" s="87" t="s">
        <v>199</v>
      </c>
      <c r="B177" s="32" t="s">
        <v>179</v>
      </c>
      <c r="C177" s="11" t="s">
        <v>21</v>
      </c>
      <c r="D177" s="52">
        <v>750</v>
      </c>
      <c r="E177" s="40"/>
      <c r="F177" s="41">
        <f>D177*E177</f>
        <v>0</v>
      </c>
      <c r="G177" s="62"/>
    </row>
    <row r="178" spans="1:7" x14ac:dyDescent="0.3">
      <c r="A178" s="87" t="s">
        <v>200</v>
      </c>
      <c r="B178" s="32" t="s">
        <v>58</v>
      </c>
      <c r="C178" s="11" t="s">
        <v>21</v>
      </c>
      <c r="D178" s="52">
        <v>450</v>
      </c>
      <c r="E178" s="40"/>
      <c r="F178" s="41">
        <f>D178*E178</f>
        <v>0</v>
      </c>
      <c r="G178" s="62"/>
    </row>
    <row r="179" spans="1:7" x14ac:dyDescent="0.3">
      <c r="A179" s="87" t="s">
        <v>201</v>
      </c>
      <c r="B179" s="32" t="s">
        <v>59</v>
      </c>
      <c r="C179" s="11" t="s">
        <v>21</v>
      </c>
      <c r="D179" s="52">
        <v>600</v>
      </c>
      <c r="E179" s="40"/>
      <c r="F179" s="41">
        <f>D179*E179</f>
        <v>0</v>
      </c>
      <c r="G179" s="62"/>
    </row>
    <row r="180" spans="1:7" x14ac:dyDescent="0.3">
      <c r="A180" s="63">
        <v>2.6</v>
      </c>
      <c r="B180" s="31" t="s">
        <v>60</v>
      </c>
      <c r="C180" s="11"/>
      <c r="D180" s="52"/>
      <c r="E180" s="40"/>
      <c r="F180" s="41"/>
      <c r="G180" s="62"/>
    </row>
    <row r="181" spans="1:7" x14ac:dyDescent="0.3">
      <c r="A181" s="63"/>
      <c r="B181" s="32"/>
      <c r="C181" s="11"/>
      <c r="D181" s="52"/>
      <c r="E181" s="40"/>
      <c r="F181" s="41"/>
      <c r="G181" s="62"/>
    </row>
    <row r="182" spans="1:7" ht="26.4" x14ac:dyDescent="0.3">
      <c r="A182" s="63"/>
      <c r="B182" s="32" t="s">
        <v>208</v>
      </c>
      <c r="C182" s="11"/>
      <c r="D182" s="52"/>
      <c r="E182" s="40"/>
      <c r="F182" s="41"/>
      <c r="G182" s="62"/>
    </row>
    <row r="183" spans="1:7" x14ac:dyDescent="0.3">
      <c r="A183" s="63"/>
      <c r="B183" s="32"/>
      <c r="C183" s="11"/>
      <c r="D183" s="52"/>
      <c r="E183" s="40"/>
      <c r="F183" s="41"/>
      <c r="G183" s="62"/>
    </row>
    <row r="184" spans="1:7" ht="26.4" x14ac:dyDescent="0.3">
      <c r="A184" s="87" t="s">
        <v>203</v>
      </c>
      <c r="B184" s="32" t="s">
        <v>202</v>
      </c>
      <c r="C184" s="11" t="s">
        <v>20</v>
      </c>
      <c r="D184" s="52">
        <v>1700</v>
      </c>
      <c r="E184" s="40"/>
      <c r="F184" s="41">
        <f>D184*E184</f>
        <v>0</v>
      </c>
      <c r="G184" s="62"/>
    </row>
    <row r="185" spans="1:7" x14ac:dyDescent="0.3">
      <c r="A185" s="63"/>
      <c r="B185" s="32" t="s">
        <v>181</v>
      </c>
      <c r="C185" s="11"/>
      <c r="D185" s="52"/>
      <c r="E185" s="40"/>
      <c r="F185" s="41"/>
      <c r="G185" s="62"/>
    </row>
    <row r="186" spans="1:7" x14ac:dyDescent="0.3">
      <c r="A186" s="63"/>
      <c r="B186" s="32"/>
      <c r="C186" s="11"/>
      <c r="D186" s="52"/>
      <c r="E186" s="40"/>
      <c r="F186" s="41"/>
      <c r="G186" s="62"/>
    </row>
    <row r="187" spans="1:7" x14ac:dyDescent="0.3">
      <c r="A187" s="87" t="s">
        <v>204</v>
      </c>
      <c r="B187" s="32" t="s">
        <v>209</v>
      </c>
      <c r="C187" s="11" t="s">
        <v>20</v>
      </c>
      <c r="D187" s="52">
        <v>1100</v>
      </c>
      <c r="E187" s="40"/>
      <c r="F187" s="41">
        <f>D187*E187</f>
        <v>0</v>
      </c>
      <c r="G187" s="62"/>
    </row>
    <row r="188" spans="1:7" x14ac:dyDescent="0.3">
      <c r="A188" s="63"/>
      <c r="B188" s="32" t="s">
        <v>160</v>
      </c>
      <c r="C188" s="11"/>
      <c r="D188" s="52"/>
      <c r="E188" s="40"/>
      <c r="F188" s="41"/>
      <c r="G188" s="62"/>
    </row>
    <row r="189" spans="1:7" x14ac:dyDescent="0.3">
      <c r="A189" s="65"/>
      <c r="B189" s="186"/>
      <c r="C189" s="11"/>
      <c r="D189" s="52"/>
      <c r="E189" s="40"/>
      <c r="F189" s="41"/>
      <c r="G189" s="62"/>
    </row>
    <row r="190" spans="1:7" ht="26.4" x14ac:dyDescent="0.3">
      <c r="A190" s="87" t="s">
        <v>205</v>
      </c>
      <c r="B190" s="32" t="s">
        <v>207</v>
      </c>
      <c r="C190" s="11" t="s">
        <v>20</v>
      </c>
      <c r="D190" s="52">
        <v>1</v>
      </c>
      <c r="E190" s="40"/>
      <c r="F190" s="41" t="s">
        <v>62</v>
      </c>
      <c r="G190" s="62"/>
    </row>
    <row r="191" spans="1:7" x14ac:dyDescent="0.3">
      <c r="A191" s="63"/>
      <c r="B191" s="32" t="s">
        <v>160</v>
      </c>
      <c r="C191" s="11"/>
      <c r="D191" s="52"/>
      <c r="E191" s="40"/>
      <c r="F191" s="41"/>
      <c r="G191" s="62"/>
    </row>
    <row r="192" spans="1:7" x14ac:dyDescent="0.3">
      <c r="A192" s="65"/>
      <c r="B192" s="187"/>
      <c r="C192" s="123"/>
      <c r="D192" s="124"/>
      <c r="E192" s="60"/>
      <c r="F192" s="220"/>
      <c r="G192" s="62"/>
    </row>
    <row r="193" spans="1:7" x14ac:dyDescent="0.3">
      <c r="A193" s="87" t="s">
        <v>206</v>
      </c>
      <c r="B193" s="32" t="s">
        <v>61</v>
      </c>
      <c r="C193" s="11" t="s">
        <v>20</v>
      </c>
      <c r="D193" s="52">
        <v>1</v>
      </c>
      <c r="E193" s="40"/>
      <c r="F193" s="41" t="s">
        <v>62</v>
      </c>
      <c r="G193" s="62"/>
    </row>
    <row r="194" spans="1:7" x14ac:dyDescent="0.3">
      <c r="A194" s="63"/>
      <c r="B194" s="32" t="s">
        <v>160</v>
      </c>
      <c r="C194" s="11"/>
      <c r="D194" s="52"/>
      <c r="E194" s="40"/>
      <c r="F194" s="41"/>
      <c r="G194" s="62"/>
    </row>
    <row r="195" spans="1:7" ht="15" thickBot="1" x14ac:dyDescent="0.35">
      <c r="A195" s="69"/>
      <c r="B195" s="187"/>
      <c r="C195" s="123"/>
      <c r="D195" s="124"/>
      <c r="E195" s="60"/>
      <c r="F195" s="220"/>
      <c r="G195" s="62"/>
    </row>
    <row r="196" spans="1:7" x14ac:dyDescent="0.3">
      <c r="A196" s="224"/>
      <c r="B196" s="225" t="s">
        <v>64</v>
      </c>
      <c r="C196" s="48"/>
      <c r="D196" s="58"/>
      <c r="E196" s="49"/>
      <c r="F196" s="226"/>
      <c r="G196" s="62"/>
    </row>
    <row r="197" spans="1:7" x14ac:dyDescent="0.3">
      <c r="A197" s="65"/>
      <c r="B197" s="193"/>
      <c r="C197" s="29"/>
      <c r="D197" s="124"/>
      <c r="E197" s="42"/>
      <c r="F197" s="221"/>
      <c r="G197" s="62"/>
    </row>
    <row r="198" spans="1:7" x14ac:dyDescent="0.3">
      <c r="A198" s="65">
        <v>2.7</v>
      </c>
      <c r="B198" s="193" t="s">
        <v>127</v>
      </c>
      <c r="C198" s="29" t="s">
        <v>65</v>
      </c>
      <c r="D198" s="124">
        <v>8</v>
      </c>
      <c r="E198" s="40"/>
      <c r="F198" s="41">
        <f>D198*E198</f>
        <v>0</v>
      </c>
      <c r="G198" s="62"/>
    </row>
    <row r="199" spans="1:7" x14ac:dyDescent="0.3">
      <c r="A199" s="65"/>
      <c r="B199" s="193"/>
      <c r="C199" s="29"/>
      <c r="D199" s="124"/>
      <c r="E199" s="60"/>
      <c r="F199" s="220"/>
      <c r="G199" s="62"/>
    </row>
    <row r="200" spans="1:7" x14ac:dyDescent="0.3">
      <c r="A200" s="63"/>
      <c r="B200" s="31" t="s">
        <v>23</v>
      </c>
      <c r="C200" s="11"/>
      <c r="D200" s="52"/>
      <c r="E200" s="40"/>
      <c r="F200" s="41"/>
      <c r="G200" s="62"/>
    </row>
    <row r="201" spans="1:7" x14ac:dyDescent="0.3">
      <c r="A201" s="63"/>
      <c r="B201" s="31"/>
      <c r="C201" s="11"/>
      <c r="D201" s="52"/>
      <c r="E201" s="40"/>
      <c r="F201" s="41"/>
      <c r="G201" s="62"/>
    </row>
    <row r="202" spans="1:7" x14ac:dyDescent="0.3">
      <c r="A202" s="63">
        <v>2.8</v>
      </c>
      <c r="B202" s="32" t="s">
        <v>63</v>
      </c>
      <c r="C202" s="11" t="s">
        <v>24</v>
      </c>
      <c r="D202" s="52">
        <v>1</v>
      </c>
      <c r="E202" s="40"/>
      <c r="F202" s="41">
        <f>D202*E202</f>
        <v>0</v>
      </c>
      <c r="G202" s="62"/>
    </row>
    <row r="203" spans="1:7" x14ac:dyDescent="0.3">
      <c r="A203" s="63"/>
      <c r="B203" s="32"/>
      <c r="C203" s="11"/>
      <c r="D203" s="52"/>
      <c r="E203" s="40"/>
      <c r="F203" s="41"/>
      <c r="G203" s="62"/>
    </row>
    <row r="204" spans="1:7" x14ac:dyDescent="0.3">
      <c r="A204" s="63"/>
      <c r="B204" s="31" t="s">
        <v>144</v>
      </c>
      <c r="C204" s="11"/>
      <c r="D204" s="52"/>
      <c r="E204" s="40"/>
      <c r="F204" s="41"/>
      <c r="G204" s="62"/>
    </row>
    <row r="205" spans="1:7" x14ac:dyDescent="0.3">
      <c r="A205" s="63"/>
      <c r="B205" s="32"/>
      <c r="C205" s="11"/>
      <c r="D205" s="52"/>
      <c r="E205" s="40"/>
      <c r="F205" s="41"/>
      <c r="G205" s="62"/>
    </row>
    <row r="206" spans="1:7" x14ac:dyDescent="0.3">
      <c r="A206" s="88">
        <v>2.9</v>
      </c>
      <c r="B206" s="32" t="s">
        <v>145</v>
      </c>
      <c r="C206" s="11" t="s">
        <v>65</v>
      </c>
      <c r="D206" s="52">
        <v>1</v>
      </c>
      <c r="E206" s="40"/>
      <c r="F206" s="41">
        <f>D206*E206</f>
        <v>0</v>
      </c>
      <c r="G206" s="62"/>
    </row>
    <row r="207" spans="1:7" x14ac:dyDescent="0.3">
      <c r="A207" s="63"/>
      <c r="B207" s="35"/>
      <c r="C207" s="11"/>
      <c r="D207" s="52"/>
      <c r="E207" s="40"/>
      <c r="F207" s="41"/>
      <c r="G207" s="62"/>
    </row>
    <row r="208" spans="1:7" x14ac:dyDescent="0.3">
      <c r="A208" s="63"/>
      <c r="B208" s="32"/>
      <c r="C208" s="11"/>
      <c r="D208" s="52"/>
      <c r="E208" s="40"/>
      <c r="F208" s="41"/>
      <c r="G208" s="62"/>
    </row>
    <row r="209" spans="1:8" x14ac:dyDescent="0.3">
      <c r="A209" s="89">
        <v>2.1</v>
      </c>
      <c r="B209" s="31" t="s">
        <v>150</v>
      </c>
      <c r="C209" s="11"/>
      <c r="D209" s="52"/>
      <c r="E209" s="40"/>
      <c r="F209" s="41"/>
      <c r="G209" s="62"/>
    </row>
    <row r="210" spans="1:8" x14ac:dyDescent="0.3">
      <c r="A210" s="63"/>
      <c r="B210" s="31" t="s">
        <v>151</v>
      </c>
      <c r="C210" s="11"/>
      <c r="D210" s="52"/>
      <c r="E210" s="40"/>
      <c r="F210" s="41"/>
      <c r="G210" s="62"/>
    </row>
    <row r="211" spans="1:8" x14ac:dyDescent="0.3">
      <c r="A211" s="63"/>
      <c r="B211" s="35"/>
      <c r="C211" s="11"/>
      <c r="D211" s="52"/>
      <c r="E211" s="40"/>
      <c r="F211" s="41"/>
      <c r="G211" s="62"/>
    </row>
    <row r="212" spans="1:8" x14ac:dyDescent="0.3">
      <c r="A212" s="87" t="s">
        <v>164</v>
      </c>
      <c r="B212" s="177" t="s">
        <v>66</v>
      </c>
      <c r="C212" s="11" t="s">
        <v>20</v>
      </c>
      <c r="D212" s="52"/>
      <c r="E212" s="40"/>
      <c r="F212" s="41"/>
      <c r="G212" s="62"/>
    </row>
    <row r="213" spans="1:8" x14ac:dyDescent="0.3">
      <c r="A213" s="87"/>
      <c r="B213" s="177"/>
      <c r="C213" s="11"/>
      <c r="D213" s="52"/>
      <c r="E213" s="40"/>
      <c r="F213" s="41"/>
      <c r="G213" s="62"/>
    </row>
    <row r="214" spans="1:8" x14ac:dyDescent="0.3">
      <c r="A214" s="87" t="s">
        <v>165</v>
      </c>
      <c r="B214" s="177" t="s">
        <v>66</v>
      </c>
      <c r="C214" s="11" t="s">
        <v>20</v>
      </c>
      <c r="D214" s="52"/>
      <c r="E214" s="40"/>
      <c r="F214" s="41"/>
      <c r="G214" s="62"/>
    </row>
    <row r="215" spans="1:8" x14ac:dyDescent="0.3">
      <c r="A215" s="87"/>
      <c r="B215" s="177"/>
      <c r="C215" s="11"/>
      <c r="D215" s="52"/>
      <c r="E215" s="40"/>
      <c r="F215" s="41"/>
      <c r="G215" s="62"/>
    </row>
    <row r="216" spans="1:8" x14ac:dyDescent="0.3">
      <c r="A216" s="87" t="s">
        <v>166</v>
      </c>
      <c r="B216" s="178" t="s">
        <v>66</v>
      </c>
      <c r="C216" s="11" t="s">
        <v>20</v>
      </c>
      <c r="D216" s="52"/>
      <c r="E216" s="40"/>
      <c r="F216" s="41"/>
      <c r="G216" s="62"/>
    </row>
    <row r="217" spans="1:8" x14ac:dyDescent="0.3">
      <c r="A217" s="63"/>
      <c r="B217" s="35"/>
      <c r="C217" s="11"/>
      <c r="D217" s="52"/>
      <c r="E217" s="40"/>
      <c r="F217" s="41"/>
      <c r="G217" s="62"/>
    </row>
    <row r="218" spans="1:8" x14ac:dyDescent="0.3">
      <c r="A218" s="63"/>
      <c r="B218" s="35"/>
      <c r="C218" s="11"/>
      <c r="D218" s="52"/>
      <c r="E218" s="40"/>
      <c r="F218" s="41"/>
      <c r="G218" s="62"/>
    </row>
    <row r="219" spans="1:8" x14ac:dyDescent="0.3">
      <c r="A219" s="63"/>
      <c r="B219" s="35"/>
      <c r="C219" s="11"/>
      <c r="D219" s="52"/>
      <c r="E219" s="40"/>
      <c r="F219" s="41"/>
      <c r="G219" s="62"/>
    </row>
    <row r="220" spans="1:8" x14ac:dyDescent="0.3">
      <c r="A220" s="63"/>
      <c r="B220" s="35"/>
      <c r="C220" s="11"/>
      <c r="D220" s="52"/>
      <c r="E220" s="40"/>
      <c r="F220" s="41"/>
      <c r="G220" s="62"/>
    </row>
    <row r="221" spans="1:8" x14ac:dyDescent="0.3">
      <c r="A221" s="63"/>
      <c r="B221" s="35"/>
      <c r="C221" s="11"/>
      <c r="D221" s="52"/>
      <c r="E221" s="40"/>
      <c r="F221" s="41"/>
      <c r="G221" s="62"/>
    </row>
    <row r="222" spans="1:8" x14ac:dyDescent="0.3">
      <c r="A222" s="63"/>
      <c r="B222" s="188" t="s">
        <v>9</v>
      </c>
      <c r="C222" s="108"/>
      <c r="D222" s="108"/>
      <c r="E222" s="109"/>
      <c r="F222" s="73">
        <f>SUM(F119:F221)</f>
        <v>0</v>
      </c>
    </row>
    <row r="223" spans="1:8" s="9" customFormat="1" ht="15" thickBot="1" x14ac:dyDescent="0.35">
      <c r="A223" s="227"/>
      <c r="B223" s="189"/>
      <c r="C223" s="110"/>
      <c r="D223" s="110"/>
      <c r="E223" s="111"/>
      <c r="F223" s="112"/>
      <c r="G223" s="8"/>
      <c r="H223" s="8"/>
    </row>
    <row r="224" spans="1:8" x14ac:dyDescent="0.3">
      <c r="A224" s="207"/>
      <c r="B224" s="175"/>
      <c r="C224" s="26"/>
      <c r="D224" s="26"/>
      <c r="E224" s="27"/>
      <c r="F224" s="28"/>
    </row>
    <row r="225" spans="1:6" x14ac:dyDescent="0.3">
      <c r="A225" s="63"/>
      <c r="B225" s="172" t="s">
        <v>12</v>
      </c>
      <c r="C225" s="52"/>
      <c r="D225" s="52"/>
      <c r="E225" s="40"/>
      <c r="F225" s="41"/>
    </row>
    <row r="226" spans="1:6" x14ac:dyDescent="0.3">
      <c r="A226" s="63"/>
      <c r="B226" s="190"/>
      <c r="C226" s="52"/>
      <c r="D226" s="52"/>
      <c r="E226" s="40"/>
      <c r="F226" s="41"/>
    </row>
    <row r="227" spans="1:6" x14ac:dyDescent="0.3">
      <c r="A227" s="63"/>
      <c r="B227" s="169" t="s">
        <v>88</v>
      </c>
      <c r="C227" s="52"/>
      <c r="D227" s="52"/>
      <c r="E227" s="40"/>
      <c r="F227" s="41"/>
    </row>
    <row r="228" spans="1:6" x14ac:dyDescent="0.3">
      <c r="A228" s="63"/>
      <c r="B228" s="191"/>
      <c r="C228" s="52"/>
      <c r="D228" s="52"/>
      <c r="E228" s="40"/>
      <c r="F228" s="41"/>
    </row>
    <row r="229" spans="1:6" x14ac:dyDescent="0.3">
      <c r="A229" s="65"/>
      <c r="B229" s="192" t="s">
        <v>67</v>
      </c>
      <c r="C229" s="43"/>
      <c r="D229" s="56"/>
      <c r="E229" s="44"/>
      <c r="F229" s="208"/>
    </row>
    <row r="230" spans="1:6" x14ac:dyDescent="0.3">
      <c r="A230" s="65"/>
      <c r="B230" s="16"/>
      <c r="C230" s="43"/>
      <c r="D230" s="56"/>
      <c r="E230" s="44"/>
      <c r="F230" s="208"/>
    </row>
    <row r="231" spans="1:6" x14ac:dyDescent="0.3">
      <c r="A231" s="65"/>
      <c r="B231" s="192" t="s">
        <v>25</v>
      </c>
      <c r="C231" s="43"/>
      <c r="D231" s="56"/>
      <c r="E231" s="44"/>
      <c r="F231" s="208"/>
    </row>
    <row r="232" spans="1:6" x14ac:dyDescent="0.3">
      <c r="A232" s="65"/>
      <c r="B232" s="192"/>
      <c r="C232" s="43"/>
      <c r="D232" s="56"/>
      <c r="E232" s="44"/>
      <c r="F232" s="208"/>
    </row>
    <row r="233" spans="1:6" x14ac:dyDescent="0.3">
      <c r="A233" s="65"/>
      <c r="B233" s="142" t="s">
        <v>68</v>
      </c>
      <c r="C233" s="43"/>
      <c r="D233" s="56"/>
      <c r="E233" s="44"/>
      <c r="F233" s="208"/>
    </row>
    <row r="234" spans="1:6" x14ac:dyDescent="0.3">
      <c r="A234" s="65"/>
      <c r="B234" s="192"/>
      <c r="C234" s="43"/>
      <c r="D234" s="56"/>
      <c r="E234" s="44"/>
      <c r="F234" s="208"/>
    </row>
    <row r="235" spans="1:6" x14ac:dyDescent="0.3">
      <c r="A235" s="65">
        <v>3.1</v>
      </c>
      <c r="B235" s="16" t="s">
        <v>69</v>
      </c>
      <c r="C235" s="43" t="s">
        <v>65</v>
      </c>
      <c r="D235" s="56">
        <v>1</v>
      </c>
      <c r="E235" s="44"/>
      <c r="F235" s="209">
        <f>D235*E235</f>
        <v>0</v>
      </c>
    </row>
    <row r="236" spans="1:6" x14ac:dyDescent="0.3">
      <c r="A236" s="65"/>
      <c r="B236" s="16" t="s">
        <v>70</v>
      </c>
      <c r="C236" s="43"/>
      <c r="D236" s="56"/>
      <c r="E236" s="44"/>
      <c r="F236" s="208"/>
    </row>
    <row r="237" spans="1:6" x14ac:dyDescent="0.3">
      <c r="A237" s="65"/>
      <c r="B237" s="16"/>
      <c r="C237" s="43"/>
      <c r="D237" s="56"/>
      <c r="E237" s="44"/>
      <c r="F237" s="208"/>
    </row>
    <row r="238" spans="1:6" x14ac:dyDescent="0.3">
      <c r="A238" s="65"/>
      <c r="B238" s="142" t="s">
        <v>71</v>
      </c>
      <c r="C238" s="43"/>
      <c r="D238" s="56"/>
      <c r="E238" s="44"/>
      <c r="F238" s="208"/>
    </row>
    <row r="239" spans="1:6" x14ac:dyDescent="0.3">
      <c r="A239" s="65"/>
      <c r="B239" s="142"/>
      <c r="C239" s="43"/>
      <c r="D239" s="56"/>
      <c r="E239" s="44"/>
      <c r="F239" s="208"/>
    </row>
    <row r="240" spans="1:6" x14ac:dyDescent="0.3">
      <c r="A240" s="65">
        <v>3.2</v>
      </c>
      <c r="B240" s="16" t="s">
        <v>72</v>
      </c>
      <c r="C240" s="43" t="s">
        <v>65</v>
      </c>
      <c r="D240" s="56">
        <v>1</v>
      </c>
      <c r="E240" s="44"/>
      <c r="F240" s="209">
        <f>D240*E240</f>
        <v>0</v>
      </c>
    </row>
    <row r="241" spans="1:6" x14ac:dyDescent="0.3">
      <c r="A241" s="65"/>
      <c r="B241" s="16" t="s">
        <v>73</v>
      </c>
      <c r="C241" s="43"/>
      <c r="D241" s="56"/>
      <c r="E241" s="44"/>
      <c r="F241" s="208"/>
    </row>
    <row r="242" spans="1:6" x14ac:dyDescent="0.3">
      <c r="A242" s="65"/>
      <c r="B242" s="16" t="s">
        <v>74</v>
      </c>
      <c r="C242" s="43"/>
      <c r="D242" s="56"/>
      <c r="E242" s="44"/>
      <c r="F242" s="208"/>
    </row>
    <row r="243" spans="1:6" x14ac:dyDescent="0.3">
      <c r="A243" s="65"/>
      <c r="B243" s="16"/>
      <c r="C243" s="43"/>
      <c r="D243" s="56"/>
      <c r="E243" s="44"/>
      <c r="F243" s="208"/>
    </row>
    <row r="244" spans="1:6" x14ac:dyDescent="0.3">
      <c r="A244" s="65"/>
      <c r="B244" s="142" t="s">
        <v>75</v>
      </c>
      <c r="C244" s="43"/>
      <c r="D244" s="56"/>
      <c r="E244" s="44"/>
      <c r="F244" s="208"/>
    </row>
    <row r="245" spans="1:6" x14ac:dyDescent="0.3">
      <c r="A245" s="65"/>
      <c r="B245" s="16"/>
      <c r="C245" s="43"/>
      <c r="D245" s="56"/>
      <c r="E245" s="44"/>
      <c r="F245" s="208"/>
    </row>
    <row r="246" spans="1:6" x14ac:dyDescent="0.3">
      <c r="A246" s="65">
        <v>3.3</v>
      </c>
      <c r="B246" s="16" t="s">
        <v>76</v>
      </c>
      <c r="C246" s="43" t="s">
        <v>65</v>
      </c>
      <c r="D246" s="56">
        <v>1</v>
      </c>
      <c r="E246" s="44"/>
      <c r="F246" s="209">
        <f>D246*E246</f>
        <v>0</v>
      </c>
    </row>
    <row r="247" spans="1:6" x14ac:dyDescent="0.3">
      <c r="A247" s="65"/>
      <c r="B247" s="16" t="s">
        <v>155</v>
      </c>
      <c r="C247" s="43"/>
      <c r="D247" s="56"/>
      <c r="E247" s="44"/>
      <c r="F247" s="209"/>
    </row>
    <row r="248" spans="1:6" x14ac:dyDescent="0.3">
      <c r="A248" s="65"/>
      <c r="B248" s="16" t="s">
        <v>156</v>
      </c>
      <c r="C248" s="43"/>
      <c r="D248" s="56"/>
      <c r="E248" s="44"/>
      <c r="F248" s="209"/>
    </row>
    <row r="249" spans="1:6" x14ac:dyDescent="0.3">
      <c r="A249" s="65"/>
      <c r="B249" s="193"/>
      <c r="C249" s="43"/>
      <c r="D249" s="56"/>
      <c r="E249" s="44"/>
      <c r="F249" s="209"/>
    </row>
    <row r="250" spans="1:6" ht="26.4" x14ac:dyDescent="0.3">
      <c r="A250" s="65">
        <v>3.4</v>
      </c>
      <c r="B250" s="16" t="s">
        <v>210</v>
      </c>
      <c r="C250" s="43" t="s">
        <v>20</v>
      </c>
      <c r="D250" s="56">
        <v>18</v>
      </c>
      <c r="E250" s="44"/>
      <c r="F250" s="209">
        <f>D250*E250</f>
        <v>0</v>
      </c>
    </row>
    <row r="251" spans="1:6" x14ac:dyDescent="0.3">
      <c r="A251" s="65"/>
      <c r="B251" s="113"/>
      <c r="C251" s="43"/>
      <c r="D251" s="56"/>
      <c r="E251" s="44"/>
      <c r="F251" s="208"/>
    </row>
    <row r="252" spans="1:6" x14ac:dyDescent="0.3">
      <c r="A252" s="65"/>
      <c r="B252" s="192" t="s">
        <v>26</v>
      </c>
      <c r="C252" s="43"/>
      <c r="D252" s="56"/>
      <c r="E252" s="44"/>
      <c r="F252" s="208"/>
    </row>
    <row r="253" spans="1:6" x14ac:dyDescent="0.3">
      <c r="A253" s="65"/>
      <c r="B253" s="192"/>
      <c r="C253" s="43"/>
      <c r="D253" s="56"/>
      <c r="E253" s="44"/>
      <c r="F253" s="208"/>
    </row>
    <row r="254" spans="1:6" x14ac:dyDescent="0.3">
      <c r="A254" s="65">
        <v>3.5</v>
      </c>
      <c r="B254" s="16" t="s">
        <v>77</v>
      </c>
      <c r="C254" s="43" t="s">
        <v>65</v>
      </c>
      <c r="D254" s="56">
        <v>37</v>
      </c>
      <c r="E254" s="44"/>
      <c r="F254" s="209">
        <f>D254*E254</f>
        <v>0</v>
      </c>
    </row>
    <row r="255" spans="1:6" x14ac:dyDescent="0.3">
      <c r="A255" s="65"/>
      <c r="B255" s="16" t="s">
        <v>78</v>
      </c>
      <c r="C255" s="43"/>
      <c r="D255" s="56"/>
      <c r="E255" s="44"/>
      <c r="F255" s="209"/>
    </row>
    <row r="256" spans="1:6" x14ac:dyDescent="0.3">
      <c r="A256" s="65"/>
      <c r="B256" s="16"/>
      <c r="C256" s="43"/>
      <c r="D256" s="56"/>
      <c r="E256" s="44"/>
      <c r="F256" s="208"/>
    </row>
    <row r="257" spans="1:6" x14ac:dyDescent="0.3">
      <c r="A257" s="65"/>
      <c r="B257" s="192" t="s">
        <v>79</v>
      </c>
      <c r="C257" s="43"/>
      <c r="D257" s="56"/>
      <c r="E257" s="44"/>
      <c r="F257" s="208"/>
    </row>
    <row r="258" spans="1:6" x14ac:dyDescent="0.3">
      <c r="A258" s="65"/>
      <c r="B258" s="192"/>
      <c r="C258" s="43"/>
      <c r="D258" s="56"/>
      <c r="E258" s="44"/>
      <c r="F258" s="208"/>
    </row>
    <row r="259" spans="1:6" x14ac:dyDescent="0.3">
      <c r="A259" s="65">
        <v>3.6</v>
      </c>
      <c r="B259" s="16" t="s">
        <v>89</v>
      </c>
      <c r="C259" s="43" t="s">
        <v>65</v>
      </c>
      <c r="D259" s="56">
        <v>20</v>
      </c>
      <c r="E259" s="44"/>
      <c r="F259" s="208">
        <f>D259*E259</f>
        <v>0</v>
      </c>
    </row>
    <row r="260" spans="1:6" x14ac:dyDescent="0.3">
      <c r="A260" s="65"/>
      <c r="B260" s="16" t="s">
        <v>81</v>
      </c>
      <c r="C260" s="43"/>
      <c r="D260" s="56"/>
      <c r="E260" s="44"/>
      <c r="F260" s="208"/>
    </row>
    <row r="261" spans="1:6" x14ac:dyDescent="0.3">
      <c r="A261" s="65"/>
      <c r="B261" s="16" t="s">
        <v>82</v>
      </c>
      <c r="C261" s="43"/>
      <c r="D261" s="56"/>
      <c r="E261" s="44"/>
      <c r="F261" s="208"/>
    </row>
    <row r="262" spans="1:6" x14ac:dyDescent="0.3">
      <c r="A262" s="65"/>
      <c r="B262" s="16"/>
      <c r="C262" s="43"/>
      <c r="D262" s="56"/>
      <c r="E262" s="44"/>
      <c r="F262" s="208"/>
    </row>
    <row r="263" spans="1:6" x14ac:dyDescent="0.3">
      <c r="A263" s="65">
        <v>3.7</v>
      </c>
      <c r="B263" s="16" t="s">
        <v>80</v>
      </c>
      <c r="C263" s="43" t="s">
        <v>65</v>
      </c>
      <c r="D263" s="56">
        <v>74</v>
      </c>
      <c r="E263" s="44"/>
      <c r="F263" s="209">
        <f>D263*E263</f>
        <v>0</v>
      </c>
    </row>
    <row r="264" spans="1:6" x14ac:dyDescent="0.3">
      <c r="A264" s="65"/>
      <c r="B264" s="16" t="s">
        <v>81</v>
      </c>
      <c r="C264" s="43"/>
      <c r="D264" s="56"/>
      <c r="E264" s="44"/>
      <c r="F264" s="209"/>
    </row>
    <row r="265" spans="1:6" x14ac:dyDescent="0.3">
      <c r="A265" s="65"/>
      <c r="B265" s="16" t="s">
        <v>82</v>
      </c>
      <c r="C265" s="43"/>
      <c r="D265" s="56"/>
      <c r="E265" s="44"/>
      <c r="F265" s="208"/>
    </row>
    <row r="266" spans="1:6" x14ac:dyDescent="0.3">
      <c r="A266" s="65"/>
      <c r="B266" s="16"/>
      <c r="C266" s="43"/>
      <c r="D266" s="56"/>
      <c r="E266" s="44"/>
      <c r="F266" s="208"/>
    </row>
    <row r="267" spans="1:6" ht="15.6" x14ac:dyDescent="0.3">
      <c r="A267" s="65">
        <v>3.8</v>
      </c>
      <c r="B267" s="16" t="s">
        <v>149</v>
      </c>
      <c r="C267" s="43" t="s">
        <v>65</v>
      </c>
      <c r="D267" s="56">
        <v>20</v>
      </c>
      <c r="E267" s="44"/>
      <c r="F267" s="209">
        <f>D267*E267</f>
        <v>0</v>
      </c>
    </row>
    <row r="268" spans="1:6" x14ac:dyDescent="0.3">
      <c r="A268" s="65"/>
      <c r="B268" s="16" t="s">
        <v>81</v>
      </c>
      <c r="C268" s="43"/>
      <c r="D268" s="56"/>
      <c r="E268" s="44"/>
      <c r="F268" s="209"/>
    </row>
    <row r="269" spans="1:6" x14ac:dyDescent="0.3">
      <c r="A269" s="65"/>
      <c r="B269" s="16" t="s">
        <v>82</v>
      </c>
      <c r="C269" s="43"/>
      <c r="D269" s="56"/>
      <c r="E269" s="44"/>
      <c r="F269" s="208"/>
    </row>
    <row r="270" spans="1:6" ht="15" thickBot="1" x14ac:dyDescent="0.35">
      <c r="A270" s="210"/>
      <c r="B270" s="211"/>
      <c r="C270" s="212"/>
      <c r="D270" s="213"/>
      <c r="E270" s="214"/>
      <c r="F270" s="215"/>
    </row>
    <row r="271" spans="1:6" x14ac:dyDescent="0.3">
      <c r="A271" s="206"/>
      <c r="B271" s="195" t="s">
        <v>83</v>
      </c>
      <c r="C271" s="50"/>
      <c r="D271" s="59"/>
      <c r="E271" s="51"/>
      <c r="F271" s="222"/>
    </row>
    <row r="272" spans="1:6" x14ac:dyDescent="0.3">
      <c r="A272" s="65"/>
      <c r="B272" s="16"/>
      <c r="C272" s="43"/>
      <c r="D272" s="56"/>
      <c r="E272" s="44"/>
      <c r="F272" s="208"/>
    </row>
    <row r="273" spans="1:6" x14ac:dyDescent="0.3">
      <c r="A273" s="65">
        <v>3.9</v>
      </c>
      <c r="B273" s="16" t="s">
        <v>84</v>
      </c>
      <c r="C273" s="43" t="s">
        <v>65</v>
      </c>
      <c r="D273" s="56">
        <v>150</v>
      </c>
      <c r="E273" s="44"/>
      <c r="F273" s="209">
        <f>D273*E273</f>
        <v>0</v>
      </c>
    </row>
    <row r="274" spans="1:6" x14ac:dyDescent="0.3">
      <c r="A274" s="65"/>
      <c r="B274" s="16" t="s">
        <v>162</v>
      </c>
      <c r="C274" s="43"/>
      <c r="D274" s="56"/>
      <c r="E274" s="44"/>
      <c r="F274" s="208"/>
    </row>
    <row r="275" spans="1:6" x14ac:dyDescent="0.3">
      <c r="A275" s="65"/>
      <c r="B275" s="16" t="s">
        <v>85</v>
      </c>
      <c r="C275" s="43"/>
      <c r="D275" s="56"/>
      <c r="E275" s="44"/>
      <c r="F275" s="208"/>
    </row>
    <row r="276" spans="1:6" x14ac:dyDescent="0.3">
      <c r="A276" s="65"/>
      <c r="B276" s="16" t="s">
        <v>86</v>
      </c>
      <c r="C276" s="43"/>
      <c r="D276" s="56"/>
      <c r="E276" s="44"/>
      <c r="F276" s="208"/>
    </row>
    <row r="277" spans="1:6" x14ac:dyDescent="0.3">
      <c r="A277" s="65"/>
      <c r="B277" s="16" t="s">
        <v>87</v>
      </c>
      <c r="C277" s="43"/>
      <c r="D277" s="56"/>
      <c r="E277" s="44"/>
      <c r="F277" s="208"/>
    </row>
    <row r="278" spans="1:6" x14ac:dyDescent="0.3">
      <c r="A278" s="69"/>
      <c r="B278" s="194"/>
      <c r="C278" s="46"/>
      <c r="D278" s="57"/>
      <c r="E278" s="47"/>
      <c r="F278" s="223"/>
    </row>
    <row r="279" spans="1:6" x14ac:dyDescent="0.3">
      <c r="A279" s="206"/>
      <c r="B279" s="195" t="s">
        <v>90</v>
      </c>
      <c r="C279" s="50"/>
      <c r="D279" s="59"/>
      <c r="E279" s="51"/>
      <c r="F279" s="222"/>
    </row>
    <row r="280" spans="1:6" x14ac:dyDescent="0.3">
      <c r="A280" s="65"/>
      <c r="B280" s="192"/>
      <c r="C280" s="43"/>
      <c r="D280" s="56"/>
      <c r="E280" s="44"/>
      <c r="F280" s="208"/>
    </row>
    <row r="281" spans="1:6" x14ac:dyDescent="0.3">
      <c r="A281" s="65"/>
      <c r="B281" s="192" t="s">
        <v>91</v>
      </c>
      <c r="C281" s="43"/>
      <c r="D281" s="56"/>
      <c r="E281" s="44"/>
      <c r="F281" s="208"/>
    </row>
    <row r="282" spans="1:6" x14ac:dyDescent="0.3">
      <c r="A282" s="65"/>
      <c r="B282" s="192" t="s">
        <v>92</v>
      </c>
      <c r="C282" s="43"/>
      <c r="D282" s="56"/>
      <c r="E282" s="44"/>
      <c r="F282" s="208"/>
    </row>
    <row r="283" spans="1:6" x14ac:dyDescent="0.3">
      <c r="A283" s="65"/>
      <c r="B283" s="16"/>
      <c r="C283" s="43"/>
      <c r="D283" s="56"/>
      <c r="E283" s="44"/>
      <c r="F283" s="208"/>
    </row>
    <row r="284" spans="1:6" ht="26.4" x14ac:dyDescent="0.3">
      <c r="A284" s="65"/>
      <c r="B284" s="192" t="s">
        <v>93</v>
      </c>
      <c r="C284" s="43"/>
      <c r="D284" s="56"/>
      <c r="E284" s="44"/>
      <c r="F284" s="208"/>
    </row>
    <row r="285" spans="1:6" x14ac:dyDescent="0.3">
      <c r="A285" s="65"/>
      <c r="B285" s="192" t="s">
        <v>94</v>
      </c>
      <c r="C285" s="43"/>
      <c r="D285" s="56"/>
      <c r="E285" s="44"/>
      <c r="F285" s="208"/>
    </row>
    <row r="286" spans="1:6" x14ac:dyDescent="0.3">
      <c r="A286" s="65"/>
      <c r="B286" s="192" t="s">
        <v>95</v>
      </c>
      <c r="C286" s="43"/>
      <c r="D286" s="56"/>
      <c r="E286" s="44"/>
      <c r="F286" s="208"/>
    </row>
    <row r="287" spans="1:6" x14ac:dyDescent="0.3">
      <c r="A287" s="65"/>
      <c r="B287" s="192"/>
      <c r="C287" s="43"/>
      <c r="D287" s="56"/>
      <c r="E287" s="44"/>
      <c r="F287" s="208"/>
    </row>
    <row r="288" spans="1:6" x14ac:dyDescent="0.3">
      <c r="A288" s="65"/>
      <c r="B288" s="16" t="s">
        <v>96</v>
      </c>
      <c r="C288" s="43"/>
      <c r="D288" s="56"/>
      <c r="E288" s="44"/>
      <c r="F288" s="208"/>
    </row>
    <row r="289" spans="1:6" x14ac:dyDescent="0.3">
      <c r="A289" s="65"/>
      <c r="B289" s="16" t="s">
        <v>97</v>
      </c>
      <c r="C289" s="43"/>
      <c r="D289" s="56"/>
      <c r="E289" s="44"/>
      <c r="F289" s="208"/>
    </row>
    <row r="290" spans="1:6" x14ac:dyDescent="0.3">
      <c r="A290" s="65"/>
      <c r="B290" s="16" t="s">
        <v>98</v>
      </c>
      <c r="C290" s="43"/>
      <c r="D290" s="56"/>
      <c r="E290" s="44"/>
      <c r="F290" s="208"/>
    </row>
    <row r="291" spans="1:6" x14ac:dyDescent="0.3">
      <c r="A291" s="65"/>
      <c r="B291" s="16" t="s">
        <v>99</v>
      </c>
      <c r="C291" s="43"/>
      <c r="D291" s="56"/>
      <c r="E291" s="44"/>
      <c r="F291" s="208"/>
    </row>
    <row r="292" spans="1:6" x14ac:dyDescent="0.3">
      <c r="A292" s="65"/>
      <c r="B292" s="16" t="s">
        <v>100</v>
      </c>
      <c r="C292" s="43"/>
      <c r="D292" s="56"/>
      <c r="E292" s="44"/>
      <c r="F292" s="208"/>
    </row>
    <row r="293" spans="1:6" x14ac:dyDescent="0.3">
      <c r="A293" s="65"/>
      <c r="B293" s="16" t="s">
        <v>101</v>
      </c>
      <c r="C293" s="43"/>
      <c r="D293" s="56"/>
      <c r="E293" s="44"/>
      <c r="F293" s="208"/>
    </row>
    <row r="294" spans="1:6" x14ac:dyDescent="0.3">
      <c r="A294" s="65"/>
      <c r="B294" s="194" t="s">
        <v>102</v>
      </c>
      <c r="C294" s="46"/>
      <c r="D294" s="57"/>
      <c r="E294" s="47"/>
      <c r="F294" s="223"/>
    </row>
    <row r="295" spans="1:6" x14ac:dyDescent="0.3">
      <c r="A295" s="65"/>
      <c r="B295" s="216"/>
      <c r="C295" s="29"/>
      <c r="D295" s="124"/>
      <c r="E295" s="42"/>
      <c r="F295" s="221"/>
    </row>
    <row r="296" spans="1:6" x14ac:dyDescent="0.3">
      <c r="A296" s="65"/>
      <c r="B296" s="217" t="s">
        <v>103</v>
      </c>
      <c r="C296" s="50"/>
      <c r="D296" s="59"/>
      <c r="E296" s="51"/>
      <c r="F296" s="222"/>
    </row>
    <row r="297" spans="1:6" x14ac:dyDescent="0.3">
      <c r="A297" s="65"/>
      <c r="B297" s="16"/>
      <c r="C297" s="43"/>
      <c r="D297" s="56"/>
      <c r="E297" s="44"/>
      <c r="F297" s="208"/>
    </row>
    <row r="298" spans="1:6" x14ac:dyDescent="0.3">
      <c r="A298" s="65"/>
      <c r="B298" s="192" t="s">
        <v>104</v>
      </c>
      <c r="C298" s="43"/>
      <c r="D298" s="56"/>
      <c r="E298" s="44"/>
      <c r="F298" s="208"/>
    </row>
    <row r="299" spans="1:6" x14ac:dyDescent="0.3">
      <c r="A299" s="65"/>
      <c r="B299" s="16"/>
      <c r="C299" s="43"/>
      <c r="D299" s="56"/>
      <c r="E299" s="44"/>
      <c r="F299" s="208"/>
    </row>
    <row r="300" spans="1:6" x14ac:dyDescent="0.3">
      <c r="A300" s="65"/>
      <c r="B300" s="16" t="s">
        <v>105</v>
      </c>
      <c r="C300" s="43"/>
      <c r="D300" s="56"/>
      <c r="E300" s="44"/>
      <c r="F300" s="208"/>
    </row>
    <row r="301" spans="1:6" x14ac:dyDescent="0.3">
      <c r="A301" s="65"/>
      <c r="B301" s="16" t="s">
        <v>106</v>
      </c>
      <c r="C301" s="43"/>
      <c r="D301" s="56"/>
      <c r="E301" s="44"/>
      <c r="F301" s="208"/>
    </row>
    <row r="302" spans="1:6" x14ac:dyDescent="0.3">
      <c r="A302" s="65"/>
      <c r="B302" s="16" t="s">
        <v>107</v>
      </c>
      <c r="C302" s="43"/>
      <c r="D302" s="56"/>
      <c r="E302" s="44"/>
      <c r="F302" s="208"/>
    </row>
    <row r="303" spans="1:6" x14ac:dyDescent="0.3">
      <c r="A303" s="65"/>
      <c r="B303" s="16" t="s">
        <v>108</v>
      </c>
      <c r="C303" s="43"/>
      <c r="D303" s="56"/>
      <c r="E303" s="44"/>
      <c r="F303" s="208"/>
    </row>
    <row r="304" spans="1:6" x14ac:dyDescent="0.3">
      <c r="A304" s="65"/>
      <c r="B304" s="16" t="s">
        <v>109</v>
      </c>
      <c r="C304" s="43"/>
      <c r="D304" s="56"/>
      <c r="E304" s="44"/>
      <c r="F304" s="208"/>
    </row>
    <row r="305" spans="1:6" x14ac:dyDescent="0.3">
      <c r="A305" s="65"/>
      <c r="B305" s="16" t="s">
        <v>110</v>
      </c>
      <c r="C305" s="43"/>
      <c r="D305" s="56"/>
      <c r="E305" s="44"/>
      <c r="F305" s="208"/>
    </row>
    <row r="306" spans="1:6" x14ac:dyDescent="0.3">
      <c r="A306" s="65"/>
      <c r="B306" s="196" t="s">
        <v>111</v>
      </c>
      <c r="C306" s="43"/>
      <c r="D306" s="56"/>
      <c r="E306" s="44"/>
      <c r="F306" s="208"/>
    </row>
    <row r="307" spans="1:6" x14ac:dyDescent="0.3">
      <c r="A307" s="65"/>
      <c r="B307" s="16" t="s">
        <v>112</v>
      </c>
      <c r="C307" s="43"/>
      <c r="D307" s="56"/>
      <c r="E307" s="44"/>
      <c r="F307" s="208"/>
    </row>
    <row r="308" spans="1:6" x14ac:dyDescent="0.3">
      <c r="A308" s="65"/>
      <c r="B308" s="16"/>
      <c r="C308" s="43"/>
      <c r="D308" s="56"/>
      <c r="E308" s="44"/>
      <c r="F308" s="208"/>
    </row>
    <row r="309" spans="1:6" x14ac:dyDescent="0.3">
      <c r="A309" s="65"/>
      <c r="B309" s="192" t="s">
        <v>113</v>
      </c>
      <c r="C309" s="43"/>
      <c r="D309" s="56"/>
      <c r="E309" s="44"/>
      <c r="F309" s="208"/>
    </row>
    <row r="310" spans="1:6" x14ac:dyDescent="0.3">
      <c r="A310" s="65"/>
      <c r="B310" s="16"/>
      <c r="C310" s="43"/>
      <c r="D310" s="56"/>
      <c r="E310" s="44"/>
      <c r="F310" s="208"/>
    </row>
    <row r="311" spans="1:6" x14ac:dyDescent="0.3">
      <c r="A311" s="68">
        <v>3.1</v>
      </c>
      <c r="B311" s="16" t="s">
        <v>114</v>
      </c>
      <c r="C311" s="43" t="s">
        <v>21</v>
      </c>
      <c r="D311" s="56">
        <v>700</v>
      </c>
      <c r="E311" s="45"/>
      <c r="F311" s="208">
        <f>D311*E311</f>
        <v>0</v>
      </c>
    </row>
    <row r="312" spans="1:6" x14ac:dyDescent="0.3">
      <c r="A312" s="65"/>
      <c r="B312" s="16"/>
      <c r="C312" s="43"/>
      <c r="D312" s="56"/>
      <c r="E312" s="44"/>
      <c r="F312" s="208"/>
    </row>
    <row r="313" spans="1:6" x14ac:dyDescent="0.3">
      <c r="A313" s="65">
        <v>3.11</v>
      </c>
      <c r="B313" s="16" t="s">
        <v>115</v>
      </c>
      <c r="C313" s="43" t="s">
        <v>21</v>
      </c>
      <c r="D313" s="56">
        <v>15</v>
      </c>
      <c r="E313" s="45"/>
      <c r="F313" s="208">
        <f>D313*E313</f>
        <v>0</v>
      </c>
    </row>
    <row r="314" spans="1:6" x14ac:dyDescent="0.3">
      <c r="A314" s="65"/>
      <c r="B314" s="16"/>
      <c r="C314" s="43"/>
      <c r="D314" s="56"/>
      <c r="E314" s="44"/>
      <c r="F314" s="208"/>
    </row>
    <row r="315" spans="1:6" x14ac:dyDescent="0.3">
      <c r="A315" s="65">
        <v>3.12</v>
      </c>
      <c r="B315" s="16" t="s">
        <v>116</v>
      </c>
      <c r="C315" s="43" t="s">
        <v>21</v>
      </c>
      <c r="D315" s="56">
        <v>1400</v>
      </c>
      <c r="E315" s="45"/>
      <c r="F315" s="208">
        <f>D315*E315</f>
        <v>0</v>
      </c>
    </row>
    <row r="316" spans="1:6" x14ac:dyDescent="0.3">
      <c r="A316" s="65"/>
      <c r="B316" s="16"/>
      <c r="C316" s="43"/>
      <c r="D316" s="56"/>
      <c r="E316" s="44"/>
      <c r="F316" s="208"/>
    </row>
    <row r="317" spans="1:6" x14ac:dyDescent="0.3">
      <c r="A317" s="65">
        <v>3.13</v>
      </c>
      <c r="B317" s="16" t="s">
        <v>117</v>
      </c>
      <c r="C317" s="43" t="s">
        <v>21</v>
      </c>
      <c r="D317" s="56">
        <v>10</v>
      </c>
      <c r="E317" s="45"/>
      <c r="F317" s="208">
        <f>D317*E317</f>
        <v>0</v>
      </c>
    </row>
    <row r="318" spans="1:6" x14ac:dyDescent="0.3">
      <c r="A318" s="65"/>
      <c r="B318" s="16"/>
      <c r="C318" s="43"/>
      <c r="D318" s="56"/>
      <c r="E318" s="44"/>
      <c r="F318" s="208"/>
    </row>
    <row r="319" spans="1:6" x14ac:dyDescent="0.3">
      <c r="A319" s="65">
        <v>3.14</v>
      </c>
      <c r="B319" s="16" t="s">
        <v>118</v>
      </c>
      <c r="C319" s="43" t="s">
        <v>21</v>
      </c>
      <c r="D319" s="56">
        <v>20</v>
      </c>
      <c r="E319" s="45"/>
      <c r="F319" s="208">
        <f>D319*E319</f>
        <v>0</v>
      </c>
    </row>
    <row r="320" spans="1:6" x14ac:dyDescent="0.3">
      <c r="A320" s="65"/>
      <c r="B320" s="16"/>
      <c r="C320" s="43"/>
      <c r="D320" s="56"/>
      <c r="E320" s="44"/>
      <c r="F320" s="208"/>
    </row>
    <row r="321" spans="1:6" x14ac:dyDescent="0.3">
      <c r="A321" s="65">
        <v>3.15</v>
      </c>
      <c r="B321" s="16" t="s">
        <v>119</v>
      </c>
      <c r="C321" s="43" t="s">
        <v>21</v>
      </c>
      <c r="D321" s="56">
        <v>250</v>
      </c>
      <c r="E321" s="45"/>
      <c r="F321" s="208">
        <f>D321*E321</f>
        <v>0</v>
      </c>
    </row>
    <row r="322" spans="1:6" ht="15" thickBot="1" x14ac:dyDescent="0.35">
      <c r="A322" s="69"/>
      <c r="B322" s="194"/>
      <c r="C322" s="46"/>
      <c r="D322" s="57"/>
      <c r="E322" s="47"/>
      <c r="F322" s="223"/>
    </row>
    <row r="323" spans="1:6" x14ac:dyDescent="0.3">
      <c r="A323" s="224"/>
      <c r="B323" s="228" t="s">
        <v>122</v>
      </c>
      <c r="C323" s="229"/>
      <c r="D323" s="230"/>
      <c r="E323" s="231"/>
      <c r="F323" s="232"/>
    </row>
    <row r="324" spans="1:6" x14ac:dyDescent="0.3">
      <c r="A324" s="65"/>
      <c r="B324" s="16"/>
      <c r="C324" s="43"/>
      <c r="D324" s="56"/>
      <c r="E324" s="44"/>
      <c r="F324" s="208"/>
    </row>
    <row r="325" spans="1:6" ht="26.4" x14ac:dyDescent="0.3">
      <c r="A325" s="65"/>
      <c r="B325" s="192" t="s">
        <v>120</v>
      </c>
      <c r="C325" s="43"/>
      <c r="D325" s="56"/>
      <c r="E325" s="44"/>
      <c r="F325" s="208"/>
    </row>
    <row r="326" spans="1:6" x14ac:dyDescent="0.3">
      <c r="A326" s="65"/>
      <c r="B326" s="192" t="s">
        <v>121</v>
      </c>
      <c r="C326" s="43"/>
      <c r="D326" s="56"/>
      <c r="E326" s="44"/>
      <c r="F326" s="208"/>
    </row>
    <row r="327" spans="1:6" x14ac:dyDescent="0.3">
      <c r="A327" s="65"/>
      <c r="B327" s="192" t="s">
        <v>173</v>
      </c>
      <c r="C327" s="43"/>
      <c r="D327" s="56"/>
      <c r="E327" s="44"/>
      <c r="F327" s="208"/>
    </row>
    <row r="328" spans="1:6" x14ac:dyDescent="0.3">
      <c r="A328" s="65"/>
      <c r="B328" s="16"/>
      <c r="C328" s="43"/>
      <c r="D328" s="56"/>
      <c r="E328" s="44"/>
      <c r="F328" s="208"/>
    </row>
    <row r="329" spans="1:6" x14ac:dyDescent="0.3">
      <c r="A329" s="65">
        <v>3.17</v>
      </c>
      <c r="B329" s="16" t="s">
        <v>174</v>
      </c>
      <c r="C329" s="43" t="s">
        <v>21</v>
      </c>
      <c r="D329" s="56">
        <v>1</v>
      </c>
      <c r="E329" s="45" t="s">
        <v>163</v>
      </c>
      <c r="F329" s="208"/>
    </row>
    <row r="330" spans="1:6" x14ac:dyDescent="0.3">
      <c r="A330" s="65"/>
      <c r="B330" s="36"/>
      <c r="C330" s="11"/>
      <c r="D330" s="52"/>
      <c r="E330" s="40"/>
      <c r="F330" s="41"/>
    </row>
    <row r="331" spans="1:6" x14ac:dyDescent="0.3">
      <c r="A331" s="65">
        <v>3.18</v>
      </c>
      <c r="B331" s="16" t="s">
        <v>175</v>
      </c>
      <c r="C331" s="43" t="s">
        <v>21</v>
      </c>
      <c r="D331" s="56">
        <v>1</v>
      </c>
      <c r="E331" s="45" t="s">
        <v>62</v>
      </c>
      <c r="F331" s="41"/>
    </row>
    <row r="332" spans="1:6" x14ac:dyDescent="0.3">
      <c r="A332" s="65"/>
      <c r="B332" s="36"/>
      <c r="C332" s="11"/>
      <c r="D332" s="52"/>
      <c r="E332" s="40"/>
      <c r="F332" s="41"/>
    </row>
    <row r="333" spans="1:6" x14ac:dyDescent="0.3">
      <c r="A333" s="68">
        <v>3.19</v>
      </c>
      <c r="B333" s="16" t="s">
        <v>176</v>
      </c>
      <c r="C333" s="43" t="s">
        <v>21</v>
      </c>
      <c r="D333" s="56">
        <v>1</v>
      </c>
      <c r="E333" s="45" t="s">
        <v>62</v>
      </c>
      <c r="F333" s="41"/>
    </row>
    <row r="334" spans="1:6" x14ac:dyDescent="0.3">
      <c r="A334" s="65"/>
      <c r="B334" s="36"/>
      <c r="C334" s="11"/>
      <c r="D334" s="52"/>
      <c r="E334" s="40"/>
      <c r="F334" s="41"/>
    </row>
    <row r="335" spans="1:6" x14ac:dyDescent="0.3">
      <c r="A335" s="65"/>
      <c r="B335" s="36"/>
      <c r="C335" s="11"/>
      <c r="D335" s="52"/>
      <c r="E335" s="40"/>
      <c r="F335" s="41"/>
    </row>
    <row r="336" spans="1:6" x14ac:dyDescent="0.3">
      <c r="A336" s="89">
        <v>3.2</v>
      </c>
      <c r="B336" s="31" t="s">
        <v>150</v>
      </c>
      <c r="C336" s="11"/>
      <c r="D336" s="52"/>
      <c r="E336" s="40"/>
      <c r="F336" s="41"/>
    </row>
    <row r="337" spans="1:8" x14ac:dyDescent="0.3">
      <c r="A337" s="63"/>
      <c r="B337" s="31" t="s">
        <v>157</v>
      </c>
      <c r="C337" s="11"/>
      <c r="D337" s="52"/>
      <c r="E337" s="40"/>
      <c r="F337" s="41"/>
    </row>
    <row r="338" spans="1:8" x14ac:dyDescent="0.3">
      <c r="A338" s="63"/>
      <c r="B338" s="35"/>
      <c r="C338" s="11"/>
      <c r="D338" s="52"/>
      <c r="E338" s="40"/>
      <c r="F338" s="41"/>
    </row>
    <row r="339" spans="1:8" x14ac:dyDescent="0.3">
      <c r="A339" s="87" t="s">
        <v>167</v>
      </c>
      <c r="B339" s="177" t="s">
        <v>66</v>
      </c>
      <c r="C339" s="11" t="s">
        <v>20</v>
      </c>
      <c r="D339" s="52"/>
      <c r="E339" s="40"/>
      <c r="F339" s="41"/>
    </row>
    <row r="340" spans="1:8" x14ac:dyDescent="0.3">
      <c r="A340" s="87"/>
      <c r="B340" s="177"/>
      <c r="C340" s="11"/>
      <c r="D340" s="52"/>
      <c r="E340" s="40"/>
      <c r="F340" s="41"/>
    </row>
    <row r="341" spans="1:8" x14ac:dyDescent="0.3">
      <c r="A341" s="87" t="s">
        <v>168</v>
      </c>
      <c r="B341" s="177" t="s">
        <v>66</v>
      </c>
      <c r="C341" s="11" t="s">
        <v>20</v>
      </c>
      <c r="D341" s="52"/>
      <c r="E341" s="40"/>
      <c r="F341" s="41"/>
    </row>
    <row r="342" spans="1:8" x14ac:dyDescent="0.3">
      <c r="A342" s="87"/>
      <c r="B342" s="177"/>
      <c r="C342" s="11"/>
      <c r="D342" s="52"/>
      <c r="E342" s="40"/>
      <c r="F342" s="41"/>
    </row>
    <row r="343" spans="1:8" x14ac:dyDescent="0.3">
      <c r="A343" s="87" t="s">
        <v>169</v>
      </c>
      <c r="B343" s="178" t="s">
        <v>66</v>
      </c>
      <c r="C343" s="11" t="s">
        <v>20</v>
      </c>
      <c r="D343" s="52"/>
      <c r="E343" s="40"/>
      <c r="F343" s="41"/>
    </row>
    <row r="344" spans="1:8" x14ac:dyDescent="0.3">
      <c r="A344" s="63"/>
      <c r="B344" s="171"/>
      <c r="C344" s="52"/>
      <c r="D344" s="52"/>
      <c r="E344" s="40"/>
      <c r="F344" s="41"/>
    </row>
    <row r="345" spans="1:8" x14ac:dyDescent="0.3">
      <c r="A345" s="63"/>
      <c r="B345" s="197"/>
      <c r="C345" s="52"/>
      <c r="D345" s="52"/>
      <c r="E345" s="40"/>
      <c r="F345" s="41"/>
    </row>
    <row r="346" spans="1:8" x14ac:dyDescent="0.3">
      <c r="A346" s="63"/>
      <c r="B346" s="197"/>
      <c r="C346" s="52"/>
      <c r="D346" s="52"/>
      <c r="E346" s="40"/>
      <c r="F346" s="41"/>
    </row>
    <row r="347" spans="1:8" x14ac:dyDescent="0.3">
      <c r="A347" s="63"/>
      <c r="B347" s="173" t="s">
        <v>126</v>
      </c>
      <c r="C347" s="114"/>
      <c r="D347" s="114"/>
      <c r="E347" s="115"/>
      <c r="F347" s="73">
        <f>SUM(F226:F346)</f>
        <v>0</v>
      </c>
    </row>
    <row r="348" spans="1:8" ht="15" thickBot="1" x14ac:dyDescent="0.35">
      <c r="A348" s="75"/>
      <c r="B348" s="235"/>
      <c r="C348" s="236"/>
      <c r="D348" s="236"/>
      <c r="E348" s="237"/>
      <c r="F348" s="238"/>
    </row>
    <row r="349" spans="1:8" ht="15" thickBot="1" x14ac:dyDescent="0.35">
      <c r="A349" s="239"/>
      <c r="B349" s="240"/>
      <c r="C349" s="241"/>
      <c r="D349" s="241"/>
      <c r="E349" s="242"/>
      <c r="F349" s="243"/>
    </row>
    <row r="350" spans="1:8" ht="15" thickBot="1" x14ac:dyDescent="0.35">
      <c r="A350" s="61"/>
      <c r="B350" s="168"/>
      <c r="C350" s="37"/>
      <c r="D350" s="83"/>
      <c r="E350" s="38"/>
      <c r="F350" s="39"/>
    </row>
    <row r="351" spans="1:8" s="132" customFormat="1" x14ac:dyDescent="0.3">
      <c r="A351" s="125"/>
      <c r="B351" s="126" t="s">
        <v>13</v>
      </c>
      <c r="C351" s="127"/>
      <c r="D351" s="128"/>
      <c r="E351" s="129"/>
      <c r="F351" s="130"/>
      <c r="G351" s="131"/>
      <c r="H351" s="131"/>
    </row>
    <row r="352" spans="1:8" s="132" customFormat="1" x14ac:dyDescent="0.3">
      <c r="A352" s="133"/>
      <c r="B352" s="134"/>
      <c r="C352" s="135"/>
      <c r="D352" s="136"/>
      <c r="E352" s="137"/>
      <c r="F352" s="138"/>
      <c r="G352" s="131"/>
      <c r="H352" s="131"/>
    </row>
    <row r="353" spans="1:8" s="132" customFormat="1" x14ac:dyDescent="0.3">
      <c r="A353" s="133"/>
      <c r="B353" s="134" t="s">
        <v>211</v>
      </c>
      <c r="C353" s="135"/>
      <c r="D353" s="135"/>
      <c r="E353" s="137"/>
      <c r="F353" s="138"/>
      <c r="G353" s="131"/>
      <c r="H353" s="131"/>
    </row>
    <row r="354" spans="1:8" s="132" customFormat="1" x14ac:dyDescent="0.3">
      <c r="A354" s="133"/>
      <c r="B354" s="139"/>
      <c r="C354" s="135"/>
      <c r="D354" s="135"/>
      <c r="E354" s="137"/>
      <c r="F354" s="138"/>
      <c r="G354" s="131"/>
      <c r="H354" s="131"/>
    </row>
    <row r="355" spans="1:8" s="132" customFormat="1" ht="26.4" x14ac:dyDescent="0.3">
      <c r="A355" s="133"/>
      <c r="B355" s="140" t="s">
        <v>212</v>
      </c>
      <c r="C355" s="135"/>
      <c r="D355" s="135"/>
      <c r="E355" s="137"/>
      <c r="F355" s="116"/>
      <c r="G355" s="131"/>
      <c r="H355" s="131"/>
    </row>
    <row r="356" spans="1:8" s="132" customFormat="1" ht="27" x14ac:dyDescent="0.3">
      <c r="A356" s="133">
        <v>4.0999999999999996</v>
      </c>
      <c r="B356" s="233" t="s">
        <v>226</v>
      </c>
      <c r="C356" s="143" t="s">
        <v>20</v>
      </c>
      <c r="D356" s="135">
        <v>4</v>
      </c>
      <c r="E356" s="137"/>
      <c r="F356" s="138">
        <f>D356*E356</f>
        <v>0</v>
      </c>
      <c r="G356" s="131"/>
      <c r="H356" s="131"/>
    </row>
    <row r="357" spans="1:8" s="132" customFormat="1" ht="26.4" x14ac:dyDescent="0.3">
      <c r="A357" s="133">
        <v>4.2</v>
      </c>
      <c r="B357" s="234" t="s">
        <v>225</v>
      </c>
      <c r="C357" s="143" t="s">
        <v>20</v>
      </c>
      <c r="D357" s="135">
        <v>2</v>
      </c>
      <c r="E357" s="137" t="s">
        <v>222</v>
      </c>
      <c r="F357" s="138"/>
      <c r="G357" s="131"/>
      <c r="H357" s="131"/>
    </row>
    <row r="358" spans="1:8" s="132" customFormat="1" x14ac:dyDescent="0.3">
      <c r="A358" s="133">
        <v>4.3</v>
      </c>
      <c r="B358" s="234" t="s">
        <v>213</v>
      </c>
      <c r="C358" s="143" t="s">
        <v>21</v>
      </c>
      <c r="D358" s="135">
        <v>140</v>
      </c>
      <c r="E358" s="137"/>
      <c r="F358" s="138">
        <f>D358*E358</f>
        <v>0</v>
      </c>
      <c r="G358" s="131"/>
      <c r="H358" s="131"/>
    </row>
    <row r="359" spans="1:8" s="132" customFormat="1" x14ac:dyDescent="0.3">
      <c r="A359" s="117">
        <v>4.3</v>
      </c>
      <c r="B359" s="144" t="s">
        <v>214</v>
      </c>
      <c r="C359" s="118" t="s">
        <v>20</v>
      </c>
      <c r="D359" s="118">
        <v>1</v>
      </c>
      <c r="E359" s="119"/>
      <c r="F359" s="138">
        <f>D359*E359</f>
        <v>0</v>
      </c>
      <c r="G359" s="131"/>
      <c r="H359" s="131"/>
    </row>
    <row r="360" spans="1:8" s="132" customFormat="1" x14ac:dyDescent="0.3">
      <c r="A360" s="133">
        <v>4.4000000000000004</v>
      </c>
      <c r="B360" s="139" t="s">
        <v>215</v>
      </c>
      <c r="C360" s="135"/>
      <c r="D360" s="135"/>
      <c r="E360" s="86"/>
      <c r="F360" s="120"/>
      <c r="G360" s="131"/>
      <c r="H360" s="131"/>
    </row>
    <row r="361" spans="1:8" s="132" customFormat="1" ht="26.4" x14ac:dyDescent="0.3">
      <c r="A361" s="133"/>
      <c r="B361" s="139" t="s">
        <v>216</v>
      </c>
      <c r="C361" s="135" t="s">
        <v>20</v>
      </c>
      <c r="D361" s="135">
        <v>30</v>
      </c>
      <c r="E361" s="86"/>
      <c r="F361" s="120">
        <f>D361*E361</f>
        <v>0</v>
      </c>
      <c r="G361" s="131"/>
      <c r="H361" s="131"/>
    </row>
    <row r="362" spans="1:8" s="132" customFormat="1" x14ac:dyDescent="0.3">
      <c r="A362" s="133">
        <v>4.5</v>
      </c>
      <c r="B362" s="139" t="s">
        <v>217</v>
      </c>
      <c r="C362" s="135" t="s">
        <v>20</v>
      </c>
      <c r="D362" s="135">
        <v>30</v>
      </c>
      <c r="E362" s="86"/>
      <c r="F362" s="120">
        <f>D362*E362</f>
        <v>0</v>
      </c>
      <c r="G362" s="131"/>
      <c r="H362" s="131"/>
    </row>
    <row r="363" spans="1:8" s="132" customFormat="1" x14ac:dyDescent="0.3">
      <c r="A363" s="133">
        <v>4.5999999999999996</v>
      </c>
      <c r="B363" s="139" t="s">
        <v>218</v>
      </c>
      <c r="C363" s="135" t="s">
        <v>20</v>
      </c>
      <c r="D363" s="135">
        <v>5</v>
      </c>
      <c r="E363" s="86"/>
      <c r="F363" s="120">
        <f>D363*E363</f>
        <v>0</v>
      </c>
      <c r="G363" s="131"/>
      <c r="H363" s="131"/>
    </row>
    <row r="364" spans="1:8" s="132" customFormat="1" x14ac:dyDescent="0.3">
      <c r="A364" s="133">
        <v>4.5999999999999996</v>
      </c>
      <c r="B364" s="145" t="s">
        <v>219</v>
      </c>
      <c r="C364" s="135" t="s">
        <v>20</v>
      </c>
      <c r="D364" s="135">
        <v>6</v>
      </c>
      <c r="E364" s="86"/>
      <c r="F364" s="120">
        <f>D364*E364</f>
        <v>0</v>
      </c>
      <c r="G364" s="131"/>
      <c r="H364" s="131"/>
    </row>
    <row r="365" spans="1:8" s="132" customFormat="1" x14ac:dyDescent="0.3">
      <c r="A365" s="133"/>
      <c r="B365" s="139"/>
      <c r="C365" s="135"/>
      <c r="D365" s="135"/>
      <c r="E365" s="86"/>
      <c r="F365" s="120"/>
      <c r="G365" s="131"/>
      <c r="H365" s="131"/>
    </row>
    <row r="366" spans="1:8" s="132" customFormat="1" x14ac:dyDescent="0.3">
      <c r="A366" s="133"/>
      <c r="B366" s="139"/>
      <c r="C366" s="135"/>
      <c r="D366" s="135"/>
      <c r="E366" s="86"/>
      <c r="F366" s="120"/>
      <c r="G366" s="131"/>
      <c r="H366" s="131"/>
    </row>
    <row r="367" spans="1:8" s="132" customFormat="1" x14ac:dyDescent="0.3">
      <c r="A367" s="133"/>
      <c r="B367" s="139"/>
      <c r="C367" s="135"/>
      <c r="D367" s="135"/>
      <c r="E367" s="86"/>
      <c r="F367" s="120"/>
      <c r="G367" s="131"/>
      <c r="H367" s="131"/>
    </row>
    <row r="368" spans="1:8" s="132" customFormat="1" x14ac:dyDescent="0.3">
      <c r="A368" s="133"/>
      <c r="B368" s="139"/>
      <c r="C368" s="135"/>
      <c r="D368" s="135"/>
      <c r="E368" s="86"/>
      <c r="F368" s="120"/>
      <c r="G368" s="131"/>
      <c r="H368" s="131"/>
    </row>
    <row r="369" spans="1:8" s="132" customFormat="1" x14ac:dyDescent="0.3">
      <c r="A369" s="133"/>
      <c r="B369" s="139"/>
      <c r="C369" s="135"/>
      <c r="D369" s="135"/>
      <c r="E369" s="86"/>
      <c r="F369" s="120"/>
      <c r="G369" s="131"/>
      <c r="H369" s="131"/>
    </row>
    <row r="370" spans="1:8" s="132" customFormat="1" x14ac:dyDescent="0.3">
      <c r="A370" s="133"/>
      <c r="B370" s="139"/>
      <c r="C370" s="135"/>
      <c r="D370" s="135"/>
      <c r="E370" s="86"/>
      <c r="F370" s="120"/>
      <c r="G370" s="131"/>
      <c r="H370" s="131"/>
    </row>
    <row r="371" spans="1:8" s="132" customFormat="1" x14ac:dyDescent="0.3">
      <c r="A371" s="133"/>
      <c r="B371" s="139"/>
      <c r="C371" s="135"/>
      <c r="D371" s="135"/>
      <c r="E371" s="86"/>
      <c r="F371" s="120"/>
      <c r="G371" s="131"/>
      <c r="H371" s="131"/>
    </row>
    <row r="372" spans="1:8" s="132" customFormat="1" x14ac:dyDescent="0.3">
      <c r="A372" s="133"/>
      <c r="B372" s="139"/>
      <c r="C372" s="135"/>
      <c r="D372" s="135"/>
      <c r="E372" s="86"/>
      <c r="F372" s="120"/>
      <c r="G372" s="131"/>
      <c r="H372" s="131"/>
    </row>
    <row r="373" spans="1:8" s="132" customFormat="1" x14ac:dyDescent="0.3">
      <c r="A373" s="133"/>
      <c r="B373" s="139"/>
      <c r="C373" s="135"/>
      <c r="D373" s="135"/>
      <c r="E373" s="86"/>
      <c r="F373" s="120"/>
      <c r="G373" s="131"/>
      <c r="H373" s="131"/>
    </row>
    <row r="374" spans="1:8" s="132" customFormat="1" x14ac:dyDescent="0.3">
      <c r="A374" s="133"/>
      <c r="B374" s="139"/>
      <c r="C374" s="135"/>
      <c r="D374" s="135"/>
      <c r="E374" s="86"/>
      <c r="F374" s="120"/>
      <c r="G374" s="131"/>
      <c r="H374" s="131"/>
    </row>
    <row r="375" spans="1:8" s="132" customFormat="1" x14ac:dyDescent="0.3">
      <c r="A375" s="133"/>
      <c r="B375" s="139"/>
      <c r="C375" s="135"/>
      <c r="D375" s="135"/>
      <c r="E375" s="86"/>
      <c r="F375" s="120"/>
      <c r="G375" s="131"/>
      <c r="H375" s="131"/>
    </row>
    <row r="376" spans="1:8" s="132" customFormat="1" x14ac:dyDescent="0.3">
      <c r="A376" s="133"/>
      <c r="B376" s="139"/>
      <c r="C376" s="135"/>
      <c r="D376" s="135"/>
      <c r="E376" s="86"/>
      <c r="F376" s="120"/>
      <c r="G376" s="131"/>
      <c r="H376" s="131"/>
    </row>
    <row r="377" spans="1:8" s="132" customFormat="1" x14ac:dyDescent="0.3">
      <c r="A377" s="133"/>
      <c r="B377" s="139"/>
      <c r="C377" s="135"/>
      <c r="D377" s="135"/>
      <c r="E377" s="86"/>
      <c r="F377" s="120"/>
      <c r="G377" s="131"/>
      <c r="H377" s="131"/>
    </row>
    <row r="378" spans="1:8" s="132" customFormat="1" x14ac:dyDescent="0.3">
      <c r="A378" s="133"/>
      <c r="B378" s="139"/>
      <c r="C378" s="135"/>
      <c r="D378" s="135"/>
      <c r="E378" s="86"/>
      <c r="F378" s="120"/>
      <c r="G378" s="131"/>
      <c r="H378" s="131"/>
    </row>
    <row r="379" spans="1:8" s="132" customFormat="1" x14ac:dyDescent="0.3">
      <c r="A379" s="133"/>
      <c r="B379" s="139"/>
      <c r="C379" s="135"/>
      <c r="D379" s="135"/>
      <c r="E379" s="86"/>
      <c r="F379" s="120"/>
      <c r="G379" s="131"/>
      <c r="H379" s="131"/>
    </row>
    <row r="380" spans="1:8" s="132" customFormat="1" x14ac:dyDescent="0.3">
      <c r="A380" s="133"/>
      <c r="B380" s="139"/>
      <c r="C380" s="135"/>
      <c r="D380" s="135"/>
      <c r="E380" s="86"/>
      <c r="F380" s="120"/>
      <c r="G380" s="131"/>
      <c r="H380" s="131"/>
    </row>
    <row r="381" spans="1:8" s="132" customFormat="1" x14ac:dyDescent="0.3">
      <c r="A381" s="133"/>
      <c r="B381" s="139"/>
      <c r="C381" s="135"/>
      <c r="D381" s="135"/>
      <c r="E381" s="86"/>
      <c r="F381" s="120"/>
      <c r="G381" s="131"/>
      <c r="H381" s="131"/>
    </row>
    <row r="382" spans="1:8" s="132" customFormat="1" x14ac:dyDescent="0.3">
      <c r="A382" s="133"/>
      <c r="B382" s="139"/>
      <c r="C382" s="135"/>
      <c r="D382" s="135"/>
      <c r="E382" s="86"/>
      <c r="F382" s="121"/>
      <c r="G382" s="131"/>
      <c r="H382" s="131"/>
    </row>
    <row r="383" spans="1:8" s="132" customFormat="1" x14ac:dyDescent="0.3">
      <c r="A383" s="133"/>
      <c r="B383" s="139"/>
      <c r="C383" s="135"/>
      <c r="D383" s="135"/>
      <c r="E383" s="86"/>
      <c r="F383" s="121"/>
      <c r="G383" s="131"/>
      <c r="H383" s="131"/>
    </row>
    <row r="384" spans="1:8" s="132" customFormat="1" x14ac:dyDescent="0.3">
      <c r="A384" s="133"/>
      <c r="B384" s="139"/>
      <c r="C384" s="135"/>
      <c r="D384" s="135"/>
      <c r="E384" s="137"/>
      <c r="F384" s="138"/>
      <c r="G384" s="131"/>
      <c r="H384" s="131"/>
    </row>
    <row r="385" spans="1:8" s="132" customFormat="1" x14ac:dyDescent="0.3">
      <c r="A385" s="133"/>
      <c r="B385" s="146" t="s">
        <v>16</v>
      </c>
      <c r="C385" s="147"/>
      <c r="D385" s="135"/>
      <c r="E385" s="148"/>
      <c r="F385" s="149">
        <f>SUM(F355:F382)</f>
        <v>0</v>
      </c>
      <c r="G385" s="131"/>
      <c r="H385" s="131"/>
    </row>
    <row r="386" spans="1:8" s="132" customFormat="1" ht="15" thickBot="1" x14ac:dyDescent="0.35">
      <c r="A386" s="150"/>
      <c r="B386" s="151"/>
      <c r="C386" s="152"/>
      <c r="D386" s="152"/>
      <c r="E386" s="153"/>
      <c r="F386" s="154"/>
      <c r="G386" s="131"/>
      <c r="H386" s="131"/>
    </row>
    <row r="387" spans="1:8" s="132" customFormat="1" x14ac:dyDescent="0.3">
      <c r="A387" s="125"/>
      <c r="B387" s="155"/>
      <c r="C387" s="156"/>
      <c r="D387" s="156"/>
      <c r="E387" s="157"/>
      <c r="F387" s="158"/>
      <c r="G387" s="131"/>
      <c r="H387" s="131"/>
    </row>
    <row r="388" spans="1:8" s="132" customFormat="1" x14ac:dyDescent="0.3">
      <c r="A388" s="159"/>
      <c r="B388" s="160"/>
      <c r="C388" s="161"/>
      <c r="D388" s="162"/>
      <c r="E388" s="163"/>
      <c r="F388" s="164"/>
      <c r="G388" s="131"/>
      <c r="H388" s="131"/>
    </row>
    <row r="389" spans="1:8" s="132" customFormat="1" x14ac:dyDescent="0.3">
      <c r="A389" s="133"/>
      <c r="B389" s="134" t="s">
        <v>220</v>
      </c>
      <c r="C389" s="135"/>
      <c r="D389" s="136"/>
      <c r="E389" s="137"/>
      <c r="F389" s="138"/>
      <c r="G389" s="131"/>
      <c r="H389" s="131"/>
    </row>
    <row r="390" spans="1:8" s="132" customFormat="1" x14ac:dyDescent="0.3">
      <c r="A390" s="133"/>
      <c r="B390" s="134"/>
      <c r="C390" s="135"/>
      <c r="D390" s="136"/>
      <c r="E390" s="137"/>
      <c r="F390" s="138"/>
      <c r="G390" s="131"/>
      <c r="H390" s="131"/>
    </row>
    <row r="391" spans="1:8" s="132" customFormat="1" x14ac:dyDescent="0.3">
      <c r="A391" s="133"/>
      <c r="B391" s="134" t="s">
        <v>123</v>
      </c>
      <c r="C391" s="135"/>
      <c r="D391" s="135"/>
      <c r="E391" s="137"/>
      <c r="F391" s="138"/>
      <c r="G391" s="131"/>
      <c r="H391" s="131"/>
    </row>
    <row r="392" spans="1:8" s="132" customFormat="1" x14ac:dyDescent="0.3">
      <c r="A392" s="133"/>
      <c r="B392" s="139"/>
      <c r="C392" s="135"/>
      <c r="D392" s="135"/>
      <c r="E392" s="137"/>
      <c r="F392" s="138"/>
      <c r="G392" s="131"/>
      <c r="H392" s="131"/>
    </row>
    <row r="393" spans="1:8" s="132" customFormat="1" x14ac:dyDescent="0.3">
      <c r="A393" s="133"/>
      <c r="B393" s="139"/>
      <c r="C393" s="135"/>
      <c r="D393" s="135"/>
      <c r="E393" s="137"/>
      <c r="F393" s="116"/>
      <c r="G393" s="131"/>
      <c r="H393" s="131"/>
    </row>
    <row r="394" spans="1:8" s="132" customFormat="1" ht="26.4" x14ac:dyDescent="0.3">
      <c r="A394" s="141">
        <v>5.0999999999999996</v>
      </c>
      <c r="B394" s="142" t="s">
        <v>221</v>
      </c>
      <c r="C394" s="143" t="s">
        <v>2</v>
      </c>
      <c r="D394" s="135">
        <v>1</v>
      </c>
      <c r="E394" s="137"/>
      <c r="F394" s="138">
        <v>0</v>
      </c>
      <c r="G394" s="131"/>
      <c r="H394" s="131"/>
    </row>
    <row r="395" spans="1:8" s="132" customFormat="1" x14ac:dyDescent="0.3">
      <c r="A395" s="117"/>
      <c r="B395" s="144"/>
      <c r="C395" s="118"/>
      <c r="D395" s="118"/>
      <c r="E395" s="119"/>
      <c r="F395" s="138"/>
      <c r="G395" s="131"/>
      <c r="H395" s="131"/>
    </row>
    <row r="396" spans="1:8" s="132" customFormat="1" x14ac:dyDescent="0.3">
      <c r="A396" s="133"/>
      <c r="B396" s="139"/>
      <c r="C396" s="135"/>
      <c r="D396" s="135"/>
      <c r="E396" s="86"/>
      <c r="F396" s="120"/>
      <c r="G396" s="131"/>
      <c r="H396" s="131"/>
    </row>
    <row r="397" spans="1:8" s="132" customFormat="1" x14ac:dyDescent="0.3">
      <c r="A397" s="133"/>
      <c r="B397" s="139"/>
      <c r="C397" s="135"/>
      <c r="D397" s="135"/>
      <c r="E397" s="86"/>
      <c r="F397" s="120"/>
      <c r="G397" s="131"/>
      <c r="H397" s="131"/>
    </row>
    <row r="398" spans="1:8" s="132" customFormat="1" x14ac:dyDescent="0.3">
      <c r="A398" s="133"/>
      <c r="B398" s="139"/>
      <c r="C398" s="135"/>
      <c r="D398" s="135"/>
      <c r="E398" s="86"/>
      <c r="F398" s="120"/>
      <c r="G398" s="131"/>
      <c r="H398" s="131"/>
    </row>
    <row r="399" spans="1:8" s="132" customFormat="1" x14ac:dyDescent="0.3">
      <c r="A399" s="133"/>
      <c r="B399" s="139"/>
      <c r="C399" s="135"/>
      <c r="D399" s="135"/>
      <c r="E399" s="86"/>
      <c r="F399" s="120"/>
      <c r="G399" s="131"/>
      <c r="H399" s="131"/>
    </row>
    <row r="400" spans="1:8" s="132" customFormat="1" x14ac:dyDescent="0.3">
      <c r="A400" s="133"/>
      <c r="B400" s="139"/>
      <c r="C400" s="135"/>
      <c r="D400" s="135"/>
      <c r="E400" s="86"/>
      <c r="F400" s="120"/>
      <c r="G400" s="131"/>
      <c r="H400" s="131"/>
    </row>
    <row r="401" spans="1:8" s="132" customFormat="1" x14ac:dyDescent="0.3">
      <c r="A401" s="133"/>
      <c r="B401" s="139"/>
      <c r="C401" s="135"/>
      <c r="D401" s="135"/>
      <c r="E401" s="86"/>
      <c r="F401" s="120"/>
      <c r="G401" s="131"/>
      <c r="H401" s="131"/>
    </row>
    <row r="402" spans="1:8" s="132" customFormat="1" x14ac:dyDescent="0.3">
      <c r="A402" s="133"/>
      <c r="B402" s="139"/>
      <c r="C402" s="135"/>
      <c r="D402" s="135"/>
      <c r="E402" s="86"/>
      <c r="F402" s="120"/>
      <c r="G402" s="131"/>
      <c r="H402" s="131"/>
    </row>
    <row r="403" spans="1:8" s="132" customFormat="1" x14ac:dyDescent="0.3">
      <c r="A403" s="133"/>
      <c r="B403" s="139"/>
      <c r="C403" s="135"/>
      <c r="D403" s="135"/>
      <c r="E403" s="86"/>
      <c r="F403" s="120"/>
      <c r="G403" s="131"/>
      <c r="H403" s="131"/>
    </row>
    <row r="404" spans="1:8" s="132" customFormat="1" x14ac:dyDescent="0.3">
      <c r="A404" s="133"/>
      <c r="B404" s="139"/>
      <c r="C404" s="135"/>
      <c r="D404" s="135"/>
      <c r="E404" s="86"/>
      <c r="F404" s="120"/>
      <c r="G404" s="131"/>
      <c r="H404" s="131"/>
    </row>
    <row r="405" spans="1:8" s="132" customFormat="1" x14ac:dyDescent="0.3">
      <c r="A405" s="133"/>
      <c r="B405" s="139"/>
      <c r="C405" s="135"/>
      <c r="D405" s="135"/>
      <c r="E405" s="86"/>
      <c r="F405" s="120"/>
      <c r="G405" s="131"/>
      <c r="H405" s="131"/>
    </row>
    <row r="406" spans="1:8" s="132" customFormat="1" x14ac:dyDescent="0.3">
      <c r="A406" s="133"/>
      <c r="B406" s="139"/>
      <c r="C406" s="135"/>
      <c r="D406" s="135"/>
      <c r="E406" s="86"/>
      <c r="F406" s="120"/>
      <c r="G406" s="131"/>
      <c r="H406" s="131"/>
    </row>
    <row r="407" spans="1:8" s="132" customFormat="1" x14ac:dyDescent="0.3">
      <c r="A407" s="133"/>
      <c r="B407" s="139"/>
      <c r="C407" s="135"/>
      <c r="D407" s="135"/>
      <c r="E407" s="86"/>
      <c r="F407" s="120"/>
      <c r="G407" s="131"/>
      <c r="H407" s="131"/>
    </row>
    <row r="408" spans="1:8" s="132" customFormat="1" x14ac:dyDescent="0.3">
      <c r="A408" s="133"/>
      <c r="B408" s="139"/>
      <c r="C408" s="135"/>
      <c r="D408" s="135"/>
      <c r="E408" s="86"/>
      <c r="F408" s="120"/>
      <c r="G408" s="131"/>
      <c r="H408" s="131"/>
    </row>
    <row r="409" spans="1:8" s="132" customFormat="1" x14ac:dyDescent="0.3">
      <c r="A409" s="133"/>
      <c r="B409" s="139"/>
      <c r="C409" s="135"/>
      <c r="D409" s="135"/>
      <c r="E409" s="86"/>
      <c r="F409" s="120"/>
      <c r="G409" s="131"/>
      <c r="H409" s="131"/>
    </row>
    <row r="410" spans="1:8" s="132" customFormat="1" x14ac:dyDescent="0.3">
      <c r="A410" s="133"/>
      <c r="B410" s="139"/>
      <c r="C410" s="135"/>
      <c r="D410" s="135"/>
      <c r="E410" s="86"/>
      <c r="F410" s="120"/>
      <c r="G410" s="131"/>
      <c r="H410" s="131"/>
    </row>
    <row r="411" spans="1:8" s="132" customFormat="1" x14ac:dyDescent="0.3">
      <c r="A411" s="133"/>
      <c r="B411" s="139"/>
      <c r="C411" s="135"/>
      <c r="D411" s="135"/>
      <c r="E411" s="86"/>
      <c r="F411" s="120"/>
      <c r="G411" s="131"/>
      <c r="H411" s="131"/>
    </row>
    <row r="412" spans="1:8" s="132" customFormat="1" x14ac:dyDescent="0.3">
      <c r="A412" s="133"/>
      <c r="B412" s="139"/>
      <c r="C412" s="135"/>
      <c r="D412" s="135"/>
      <c r="E412" s="86"/>
      <c r="F412" s="120"/>
      <c r="G412" s="131"/>
      <c r="H412" s="131"/>
    </row>
    <row r="413" spans="1:8" s="132" customFormat="1" x14ac:dyDescent="0.3">
      <c r="A413" s="133"/>
      <c r="B413" s="139"/>
      <c r="C413" s="135"/>
      <c r="D413" s="135"/>
      <c r="E413" s="86"/>
      <c r="F413" s="120"/>
      <c r="G413" s="131"/>
      <c r="H413" s="131"/>
    </row>
    <row r="414" spans="1:8" s="132" customFormat="1" x14ac:dyDescent="0.3">
      <c r="A414" s="133"/>
      <c r="B414" s="139"/>
      <c r="C414" s="135"/>
      <c r="D414" s="135"/>
      <c r="E414" s="86"/>
      <c r="F414" s="120"/>
      <c r="G414" s="131"/>
      <c r="H414" s="131"/>
    </row>
    <row r="415" spans="1:8" s="132" customFormat="1" x14ac:dyDescent="0.3">
      <c r="A415" s="133"/>
      <c r="B415" s="139"/>
      <c r="C415" s="135"/>
      <c r="D415" s="135"/>
      <c r="E415" s="86"/>
      <c r="F415" s="120"/>
      <c r="G415" s="131"/>
      <c r="H415" s="131"/>
    </row>
    <row r="416" spans="1:8" s="132" customFormat="1" x14ac:dyDescent="0.3">
      <c r="A416" s="133"/>
      <c r="B416" s="139"/>
      <c r="C416" s="135"/>
      <c r="D416" s="135"/>
      <c r="E416" s="86"/>
      <c r="F416" s="120"/>
      <c r="G416" s="131"/>
      <c r="H416" s="131"/>
    </row>
    <row r="417" spans="1:8" s="132" customFormat="1" x14ac:dyDescent="0.3">
      <c r="A417" s="133"/>
      <c r="B417" s="139"/>
      <c r="C417" s="135"/>
      <c r="D417" s="135"/>
      <c r="E417" s="86"/>
      <c r="F417" s="120"/>
      <c r="G417" s="131"/>
      <c r="H417" s="131"/>
    </row>
    <row r="418" spans="1:8" s="132" customFormat="1" x14ac:dyDescent="0.3">
      <c r="A418" s="133"/>
      <c r="B418" s="139"/>
      <c r="C418" s="135"/>
      <c r="D418" s="135"/>
      <c r="E418" s="86"/>
      <c r="F418" s="121"/>
      <c r="G418" s="131"/>
      <c r="H418" s="131"/>
    </row>
    <row r="419" spans="1:8" s="132" customFormat="1" x14ac:dyDescent="0.3">
      <c r="A419" s="133"/>
      <c r="B419" s="139"/>
      <c r="C419" s="135"/>
      <c r="D419" s="135"/>
      <c r="E419" s="86"/>
      <c r="F419" s="121"/>
      <c r="G419" s="131"/>
      <c r="H419" s="131"/>
    </row>
    <row r="420" spans="1:8" s="132" customFormat="1" x14ac:dyDescent="0.3">
      <c r="A420" s="133"/>
      <c r="B420" s="139"/>
      <c r="C420" s="135"/>
      <c r="D420" s="135"/>
      <c r="E420" s="137"/>
      <c r="F420" s="138"/>
      <c r="G420" s="131"/>
      <c r="H420" s="131"/>
    </row>
    <row r="421" spans="1:8" s="132" customFormat="1" x14ac:dyDescent="0.3">
      <c r="A421" s="133"/>
      <c r="B421" s="146" t="s">
        <v>16</v>
      </c>
      <c r="C421" s="147"/>
      <c r="D421" s="135"/>
      <c r="E421" s="148"/>
      <c r="F421" s="149">
        <f>SUM(F393:F418)</f>
        <v>0</v>
      </c>
      <c r="G421" s="131"/>
      <c r="H421" s="131"/>
    </row>
    <row r="422" spans="1:8" s="132" customFormat="1" ht="15" thickBot="1" x14ac:dyDescent="0.35">
      <c r="A422" s="150"/>
      <c r="B422" s="151"/>
      <c r="C422" s="152"/>
      <c r="D422" s="152"/>
      <c r="E422" s="153"/>
      <c r="F422" s="154"/>
      <c r="G422" s="131"/>
      <c r="H422" s="131"/>
    </row>
    <row r="423" spans="1:8" x14ac:dyDescent="0.3">
      <c r="A423" s="202"/>
      <c r="B423" s="203"/>
      <c r="C423" s="62"/>
      <c r="D423" s="204"/>
      <c r="E423" s="205"/>
      <c r="F423" s="205"/>
    </row>
  </sheetData>
  <phoneticPr fontId="2" type="noConversion"/>
  <printOptions horizontalCentered="1"/>
  <pageMargins left="0.71" right="0.71" top="0.75000000000000011" bottom="0.75000000000000011" header="0.31" footer="0.31"/>
  <pageSetup paperSize="9" scale="64" fitToHeight="0" orientation="portrait" r:id="rId1"/>
  <headerFooter>
    <oddFooter>&amp;C&amp;"Calibri,Regular"&amp;8&amp;K000000 FIRE BOQ - PAGE &amp;P&amp;R&amp;"Calibri,Regular"&amp;8&amp;K000000 13/11/2020</oddFooter>
  </headerFooter>
  <rowBreaks count="9" manualBreakCount="9">
    <brk id="50" max="16383" man="1"/>
    <brk id="112" max="5" man="1"/>
    <brk id="157" max="5" man="1"/>
    <brk id="195" max="5" man="1"/>
    <brk id="223" max="5" man="1"/>
    <brk id="270" max="5" man="1"/>
    <brk id="322" max="5" man="1"/>
    <brk id="349" max="5" man="1"/>
    <brk id="38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4" sqref="E4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JDA Bertrams</vt:lpstr>
      <vt:lpstr>Sheet3</vt:lpstr>
      <vt:lpstr>Sheet2</vt:lpstr>
      <vt:lpstr>'JDA Bertrams'!Print_Area</vt:lpstr>
      <vt:lpstr>'JDA Bertrams'!Print_Titles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Mkholi Consulting</dc:creator>
  <cp:lastModifiedBy>John Chikarakara</cp:lastModifiedBy>
  <cp:lastPrinted>2021-10-08T15:26:28Z</cp:lastPrinted>
  <dcterms:created xsi:type="dcterms:W3CDTF">2008-10-16T05:42:14Z</dcterms:created>
  <dcterms:modified xsi:type="dcterms:W3CDTF">2021-10-14T15:29:47Z</dcterms:modified>
</cp:coreProperties>
</file>