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20490" windowHeight="7770" tabRatio="693"/>
  </bookViews>
  <sheets>
    <sheet name="1. HVAC" sheetId="11" r:id="rId1"/>
    <sheet name="2 Wet" sheetId="13" r:id="rId2"/>
    <sheet name="3 Fire Detection" sheetId="29" r:id="rId3"/>
    <sheet name="4 Kitchen Equipment" sheetId="27" r:id="rId4"/>
    <sheet name="5  Lifts " sheetId="28" r:id="rId5"/>
    <sheet name="MECHANICAL SUMMARY" sheetId="9" r:id="rId6"/>
  </sheets>
  <definedNames>
    <definedName name="Excel_BuiltIn_Print_Area_10_1">"$#REF!.$A$1:$F$104"</definedName>
    <definedName name="Excel_BuiltIn_Print_Titles_10">"$#REF!.$A$1:$IV$4"</definedName>
    <definedName name="Excel_BuiltIn_Print_Titles_4">"$#REF!.$A$1:$IV$4"</definedName>
    <definedName name="_xlnm.Print_Area" localSheetId="0">'1. HVAC'!$A$1:$I$382</definedName>
    <definedName name="_xlnm.Print_Area" localSheetId="1">'2 Wet'!$A$1:$I$178</definedName>
    <definedName name="_xlnm.Print_Area" localSheetId="3">'4 Kitchen Equipment'!$A$1:$I$200</definedName>
    <definedName name="_xlnm.Print_Area" localSheetId="4">'5  Lifts '!$A$1:$I$69</definedName>
    <definedName name="_xlnm.Print_Area" localSheetId="5">'MECHANICAL SUMMARY'!$A$1:$F$41</definedName>
    <definedName name="_xlnm.Print_Titles" localSheetId="0">'1. HVAC'!$3:$9</definedName>
    <definedName name="_xlnm.Print_Titles" localSheetId="1">'2 Wet'!$1:$7</definedName>
  </definedNames>
  <calcPr calcId="162913"/>
</workbook>
</file>

<file path=xl/calcChain.xml><?xml version="1.0" encoding="utf-8"?>
<calcChain xmlns="http://schemas.openxmlformats.org/spreadsheetml/2006/main">
  <c r="I348" i="11" l="1"/>
  <c r="I342" i="11"/>
  <c r="I117" i="13"/>
  <c r="A2" i="9"/>
  <c r="I68" i="28"/>
  <c r="F35" i="9"/>
  <c r="A1" i="29"/>
  <c r="I62" i="29"/>
  <c r="I65" i="29" s="1"/>
  <c r="I114" i="29" s="1"/>
  <c r="F23" i="9" s="1"/>
  <c r="I200" i="27"/>
  <c r="I9" i="28"/>
  <c r="I8" i="28"/>
  <c r="I7" i="28"/>
  <c r="I136" i="27"/>
  <c r="I10" i="27"/>
  <c r="I9" i="27"/>
  <c r="I71" i="27" s="1"/>
  <c r="I74" i="27" s="1"/>
  <c r="I135" i="27" s="1"/>
  <c r="I138" i="27" s="1"/>
  <c r="I199" i="27" s="1"/>
  <c r="F29" i="9" s="1"/>
  <c r="I65" i="13"/>
  <c r="I68" i="13"/>
  <c r="F16" i="9"/>
  <c r="I124" i="11"/>
  <c r="I65" i="11"/>
  <c r="I68" i="11" s="1"/>
  <c r="I128" i="11" s="1"/>
  <c r="I131" i="11" s="1"/>
  <c r="I192" i="11" s="1"/>
  <c r="I195" i="11" s="1"/>
  <c r="I257" i="11" s="1"/>
  <c r="I260" i="11" s="1"/>
  <c r="I318" i="11" s="1"/>
  <c r="I321" i="11" s="1"/>
  <c r="I381" i="11" s="1"/>
  <c r="F10" i="9" s="1"/>
  <c r="F40" i="9" s="1"/>
  <c r="A1" i="13"/>
  <c r="K130" i="13"/>
  <c r="I69" i="13"/>
  <c r="I120" i="13" s="1"/>
  <c r="I123" i="13" s="1"/>
</calcChain>
</file>

<file path=xl/sharedStrings.xml><?xml version="1.0" encoding="utf-8"?>
<sst xmlns="http://schemas.openxmlformats.org/spreadsheetml/2006/main" count="1025" uniqueCount="566">
  <si>
    <t xml:space="preserve">air-conditioning unit. Rate to be inclusive </t>
  </si>
  <si>
    <t>No.</t>
  </si>
  <si>
    <t>R</t>
  </si>
  <si>
    <t>ITEM</t>
  </si>
  <si>
    <t>DESCRIPTION</t>
  </si>
  <si>
    <t>UNIT</t>
  </si>
  <si>
    <t>QUAN-</t>
  </si>
  <si>
    <t>RATE</t>
  </si>
  <si>
    <t>AMOUNT</t>
  </si>
  <si>
    <t>NO</t>
  </si>
  <si>
    <t>TITY</t>
  </si>
  <si>
    <t>.01</t>
  </si>
  <si>
    <t>-</t>
  </si>
  <si>
    <t>.02</t>
  </si>
  <si>
    <t>.03</t>
  </si>
  <si>
    <t>CARRIED FORWARD</t>
  </si>
  <si>
    <t>BROUGHT FORWARD</t>
  </si>
  <si>
    <t>Sum</t>
  </si>
  <si>
    <t>m</t>
  </si>
  <si>
    <t>No</t>
  </si>
  <si>
    <t>.04</t>
  </si>
  <si>
    <t>.06</t>
  </si>
  <si>
    <t>PAYMENT</t>
  </si>
  <si>
    <t>REFERS</t>
  </si>
  <si>
    <t>TO</t>
  </si>
  <si>
    <t>.05</t>
  </si>
  <si>
    <t>.07</t>
  </si>
  <si>
    <t>Carried forward</t>
  </si>
  <si>
    <t>Brought forward</t>
  </si>
  <si>
    <t xml:space="preserve">Installation of domestic </t>
  </si>
  <si>
    <t>copper fittings :</t>
  </si>
  <si>
    <t>Cold water piping installed on surface</t>
  </si>
  <si>
    <t>bracketing</t>
  </si>
  <si>
    <t>Hot and cold water piping chased in</t>
  </si>
  <si>
    <t xml:space="preserve">walls including wrapping of pipes </t>
  </si>
  <si>
    <t xml:space="preserve">with builders paper, chasing and </t>
  </si>
  <si>
    <t xml:space="preserve">15 dia </t>
  </si>
  <si>
    <t>Capillary soldered copper fititings</t>
  </si>
  <si>
    <t>Tests and Inspection on completion</t>
  </si>
  <si>
    <t>Pressure test completed water</t>
  </si>
  <si>
    <t>piping installation</t>
  </si>
  <si>
    <t>item</t>
  </si>
  <si>
    <t>SUMMARY: SCHEDULE OF QUANTITIES: MECHANICAL SERVICES</t>
  </si>
  <si>
    <t>TOTAL OF SCHEDULE OF QUANTITIES: MECHANICAL SERVICES</t>
  </si>
  <si>
    <t>in ducts, against walls and soffits</t>
  </si>
  <si>
    <t>including bracketing</t>
  </si>
  <si>
    <t>Hot water piping , installed on surface</t>
  </si>
  <si>
    <t>in ducts, against walls and soffits,</t>
  </si>
  <si>
    <t xml:space="preserve">inclusive of lagging , cladding and </t>
  </si>
  <si>
    <t>22 dia</t>
  </si>
  <si>
    <t>for tees;</t>
  </si>
  <si>
    <r>
      <t>N</t>
    </r>
    <r>
      <rPr>
        <sz val="10"/>
        <rFont val="Arial"/>
        <family val="2"/>
      </rPr>
      <t>o</t>
    </r>
  </si>
  <si>
    <t xml:space="preserve">28 dia x 22 dia </t>
  </si>
  <si>
    <t xml:space="preserve">22 dia x 15 dia </t>
  </si>
  <si>
    <t xml:space="preserve">Capillary soldered copper fittings </t>
  </si>
  <si>
    <t>for elbows</t>
  </si>
  <si>
    <t>.08</t>
  </si>
  <si>
    <t>Shut off ball valves</t>
  </si>
  <si>
    <t>25 dia</t>
  </si>
  <si>
    <t>15 dia</t>
  </si>
  <si>
    <t>Strainers</t>
  </si>
  <si>
    <t>20 dia</t>
  </si>
  <si>
    <t>Non return valves</t>
  </si>
  <si>
    <t>valves, strainers, non-return valves</t>
  </si>
  <si>
    <t xml:space="preserve">35 dia </t>
  </si>
  <si>
    <t xml:space="preserve">28 dia </t>
  </si>
  <si>
    <t>Supply and install domestic SABS</t>
  </si>
  <si>
    <t>approved solar geysers including shut-off</t>
  </si>
  <si>
    <t>of installation work</t>
  </si>
  <si>
    <t>BUILDING WET SERVICES</t>
  </si>
  <si>
    <t xml:space="preserve"> PLUMBING</t>
  </si>
  <si>
    <t>Supply and installation of water drainage</t>
  </si>
  <si>
    <t xml:space="preserve"> pipe work and fittings</t>
  </si>
  <si>
    <t>uPVC piping installed on surface</t>
  </si>
  <si>
    <t>110 dia</t>
  </si>
  <si>
    <t>50 dia</t>
  </si>
  <si>
    <t>Extra over 50 mm pipes for</t>
  </si>
  <si>
    <t>Bend</t>
  </si>
  <si>
    <t>Bend with cleaning eye</t>
  </si>
  <si>
    <t>Junction with cleaning eye</t>
  </si>
  <si>
    <t>Vent Fitting with Cowl</t>
  </si>
  <si>
    <t>Butyl resealing P-trap</t>
  </si>
  <si>
    <t>Extra over 110 mm pipes for</t>
  </si>
  <si>
    <t>SCHEDULE OF QUANTITIES</t>
  </si>
  <si>
    <t>AIR CONDITIONING SYSTEM</t>
  </si>
  <si>
    <t xml:space="preserve">Tenderered rates for the following items to </t>
  </si>
  <si>
    <t xml:space="preserve">be inclusive of all external connections to </t>
  </si>
  <si>
    <t xml:space="preserve">Supply, install and commission a VRV </t>
  </si>
  <si>
    <t>(variable refrigerant volume) system that</t>
  </si>
  <si>
    <t>required to make the installation complete,</t>
  </si>
  <si>
    <t xml:space="preserve">Condensing unit (heat recovery, 3-pipe </t>
  </si>
  <si>
    <t xml:space="preserve">system) with cooling capacity of </t>
  </si>
  <si>
    <t>Supply and install refrigerant piping of the</t>
  </si>
  <si>
    <t>following sizes for the above VRV system:</t>
  </si>
  <si>
    <t>required to make the installation complete</t>
  </si>
  <si>
    <t>6.4mm diameter</t>
  </si>
  <si>
    <t>9.5mm diameter</t>
  </si>
  <si>
    <t>12.7mm diameter</t>
  </si>
  <si>
    <t>15.9mm diameter</t>
  </si>
  <si>
    <t>19.1mm diameter</t>
  </si>
  <si>
    <t>22.2mm diameter</t>
  </si>
  <si>
    <t>28.6mm diameter</t>
  </si>
  <si>
    <t>0.3</t>
  </si>
  <si>
    <t xml:space="preserve">Supply and recharge VRV systems with </t>
  </si>
  <si>
    <t>additional R410A refrigerant charge</t>
  </si>
  <si>
    <t>kg</t>
  </si>
  <si>
    <t>0.4</t>
  </si>
  <si>
    <t>Supply and install wall mounted remote</t>
  </si>
  <si>
    <t>controllers for indoor units</t>
  </si>
  <si>
    <t>0.5</t>
  </si>
  <si>
    <t>Supply and install branch selector units for</t>
  </si>
  <si>
    <t xml:space="preserve">indoor piping </t>
  </si>
  <si>
    <t>0.6</t>
  </si>
  <si>
    <t>Supply and install multi connection piping</t>
  </si>
  <si>
    <t>0.7</t>
  </si>
  <si>
    <t>0.8</t>
  </si>
  <si>
    <t>Supply and install VRV refnet branch piping kits</t>
  </si>
  <si>
    <t>Commissioning and Training</t>
  </si>
  <si>
    <t>0.1</t>
  </si>
  <si>
    <t>Test and commissiong entire VRV heat recovery</t>
  </si>
  <si>
    <t>0.2</t>
  </si>
  <si>
    <t>Issuing of manuals and training of staff about the</t>
  </si>
  <si>
    <t xml:space="preserve">VRV air conditioning system and packaged </t>
  </si>
  <si>
    <t xml:space="preserve"> units and handover to client.</t>
  </si>
  <si>
    <t>VENTILATION SYSTEM</t>
  </si>
  <si>
    <t xml:space="preserve">Supply and install uninsulated 150mm flexible </t>
  </si>
  <si>
    <t>ducting, rate to be complete with all installation</t>
  </si>
  <si>
    <t>accessories</t>
  </si>
  <si>
    <t xml:space="preserve">of all required building work, pipework and </t>
  </si>
  <si>
    <t>attenuators, filter box and accessories.</t>
  </si>
  <si>
    <t>sound attenuator and accessories.</t>
  </si>
  <si>
    <t xml:space="preserve">Supply and install 315mm diameter in-line </t>
  </si>
  <si>
    <t>per second at 50 Pa complete with 2 sound</t>
  </si>
  <si>
    <t>Supply and install 225 mm wall extraction fan</t>
  </si>
  <si>
    <t xml:space="preserve">extracting air at 50 litres/sec </t>
  </si>
  <si>
    <t xml:space="preserve">Supply and install 150 x 200mm diameter </t>
  </si>
  <si>
    <t>0.11</t>
  </si>
  <si>
    <t>0.12</t>
  </si>
  <si>
    <t>0.13</t>
  </si>
  <si>
    <t>0.14</t>
  </si>
  <si>
    <t>0.15</t>
  </si>
  <si>
    <t>0.16</t>
  </si>
  <si>
    <t>0.17</t>
  </si>
  <si>
    <t>0.18</t>
  </si>
  <si>
    <t>0.19</t>
  </si>
  <si>
    <t xml:space="preserve">Supply and install 500mm x 300mm natural </t>
  </si>
  <si>
    <t>anodised alumimium door grille.</t>
  </si>
  <si>
    <t>Supply 500mm x 500mm natural anodised</t>
  </si>
  <si>
    <t>aluminium weather louvre.</t>
  </si>
  <si>
    <t>Supply 350mm x 350mm natural anodised</t>
  </si>
  <si>
    <t xml:space="preserve">Supply and install 150mm x 150mm white </t>
  </si>
  <si>
    <t>epoxy coated supply air grille, 150mm spigot.</t>
  </si>
  <si>
    <t>0.20</t>
  </si>
  <si>
    <t>0.21</t>
  </si>
  <si>
    <t>Supply 300mm x 300mm natural anodised</t>
  </si>
  <si>
    <t>Supply 250mm x 250mm natural anodised</t>
  </si>
  <si>
    <t xml:space="preserve">Supply and install 300mm x 300mm white </t>
  </si>
  <si>
    <t>0.22</t>
  </si>
  <si>
    <t>0.23</t>
  </si>
  <si>
    <t>0.24</t>
  </si>
  <si>
    <t>0.25</t>
  </si>
  <si>
    <t>0.26</t>
  </si>
  <si>
    <t>0.27</t>
  </si>
  <si>
    <t>0.29</t>
  </si>
  <si>
    <t>34.9mm diameter</t>
  </si>
  <si>
    <t>copper water piping systems,</t>
  </si>
  <si>
    <t>Class 0 SABS 460 with  capillary</t>
  </si>
  <si>
    <t>sum</t>
  </si>
  <si>
    <t xml:space="preserve">Supply and install control wiring interconnecting </t>
  </si>
  <si>
    <t>outdoor units to indoor units</t>
  </si>
  <si>
    <t>300 ltr</t>
  </si>
  <si>
    <t xml:space="preserve"> complete with all accessories</t>
  </si>
  <si>
    <t xml:space="preserve">complies with approved standard specification </t>
  </si>
  <si>
    <t>expansion relief valve, safety</t>
  </si>
  <si>
    <t>including all associated building works, rigging</t>
  </si>
  <si>
    <t>and making good.</t>
  </si>
  <si>
    <t>Individual Units</t>
  </si>
  <si>
    <t>kits for all outdoor units</t>
  </si>
  <si>
    <t>The rate shall be inclusive of all connection wiring,</t>
  </si>
  <si>
    <t>trunking, insulation, supports and all accessories</t>
  </si>
  <si>
    <t>24000 Btu (7.1kW) ceiling cassette indoor unit</t>
  </si>
  <si>
    <t xml:space="preserve">midwall split inverter type heating and cooling  </t>
  </si>
  <si>
    <t>system &amp; independent units &amp; handover to client</t>
  </si>
  <si>
    <t>Supply and installation of new 5,3 kW</t>
  </si>
  <si>
    <t>Supply and installation of new 7,1 kW</t>
  </si>
  <si>
    <t>required spigots and mounting accessories</t>
  </si>
  <si>
    <t>required spigots and mounting accessories.</t>
  </si>
  <si>
    <t xml:space="preserve">diameter spiral ducting, rate to be complete with all </t>
  </si>
  <si>
    <t>with all required spigots and mounting accessories.</t>
  </si>
  <si>
    <t>600 mm diameter spiral ducting, rate to be complete</t>
  </si>
  <si>
    <t xml:space="preserve">200mm spiral ducting, rate to be complete with all </t>
  </si>
  <si>
    <t xml:space="preserve">Supply and install externally insulated galvanized  </t>
  </si>
  <si>
    <t xml:space="preserve">Supply and install uninsulated galvanized 400mm </t>
  </si>
  <si>
    <t xml:space="preserve">Supply and install  externally insulated galvanized  </t>
  </si>
  <si>
    <t>galvanized ducting c/w supports and transition pieces</t>
  </si>
  <si>
    <t>Supply and install 250 x 200mm  externally insulated</t>
  </si>
  <si>
    <t>Supply and install 200 x 200mm  externally insulated</t>
  </si>
  <si>
    <t>Supply and install 250 x 200mm  uninsulated</t>
  </si>
  <si>
    <t>Supply and install 200 x 200mm  uninsulated</t>
  </si>
  <si>
    <t xml:space="preserve">Supply and install uninsulated galvanized 250mm </t>
  </si>
  <si>
    <t xml:space="preserve">Supply and install uninsulated galvanized 150mm </t>
  </si>
  <si>
    <t>with fusible links</t>
  </si>
  <si>
    <t xml:space="preserve">Supply and install 315 mm diameter in-line </t>
  </si>
  <si>
    <t xml:space="preserve">per second at 80 Pa complete with 1 </t>
  </si>
  <si>
    <t>per second at 55 Pa complete with 2 sound</t>
  </si>
  <si>
    <t>per second at 30 Pa complete with 2 sound</t>
  </si>
  <si>
    <t>axial fresh air supply fan supplying 330 litres</t>
  </si>
  <si>
    <t>0.9</t>
  </si>
  <si>
    <t xml:space="preserve">per second at 90 Pa complete with 1 </t>
  </si>
  <si>
    <t xml:space="preserve">axial extraction air fan extracting 100 litres </t>
  </si>
  <si>
    <t xml:space="preserve">per second at 40 Pa complete with 1 </t>
  </si>
  <si>
    <t>0.10</t>
  </si>
  <si>
    <t xml:space="preserve"> NO</t>
  </si>
  <si>
    <t xml:space="preserve"> COMMISSIONING</t>
  </si>
  <si>
    <t>Commissioning and testing of the installation</t>
  </si>
  <si>
    <t>The refrigerant piping shall be suitable for R410A gas.</t>
  </si>
  <si>
    <t>0.28</t>
  </si>
  <si>
    <t>galvanized ducting c/w supports and transition pieces.</t>
  </si>
  <si>
    <t>0.30</t>
  </si>
  <si>
    <t>0.31</t>
  </si>
  <si>
    <t>0.33</t>
  </si>
  <si>
    <t>0.32</t>
  </si>
  <si>
    <t>0.34</t>
  </si>
  <si>
    <t>0.35</t>
  </si>
  <si>
    <t>0.36</t>
  </si>
  <si>
    <t>0.37</t>
  </si>
  <si>
    <t>0.38</t>
  </si>
  <si>
    <t>0.39</t>
  </si>
  <si>
    <t>0.40</t>
  </si>
  <si>
    <t>0.41</t>
  </si>
  <si>
    <t>Supply and installation of a 5l Hydro Boil</t>
  </si>
  <si>
    <t>reinstatement of chased surfaces</t>
  </si>
  <si>
    <t>valve and 3kW power provision (Indirect system);</t>
  </si>
  <si>
    <t>Two way vent valves</t>
  </si>
  <si>
    <t>Two way vent valve</t>
  </si>
  <si>
    <t>Supply and install 150mm disc valve</t>
  </si>
  <si>
    <t>aluminium supply air grille.</t>
  </si>
  <si>
    <t>Supply 1200mm x 600mm natural anodised</t>
  </si>
  <si>
    <t>aluminium return air grille.</t>
  </si>
  <si>
    <t>Supply and install 25mm PVC piping for</t>
  </si>
  <si>
    <t>0.42</t>
  </si>
  <si>
    <t>Supply and install 300 x 250mm externally insulated</t>
  </si>
  <si>
    <t>Supply and install 300 x 250mm  uninsulated</t>
  </si>
  <si>
    <t xml:space="preserve">Supply &amp; install 300 x 250 mm fire dampers </t>
  </si>
  <si>
    <t>Allow for fittings to connect to main water</t>
  </si>
  <si>
    <t>pipe</t>
  </si>
  <si>
    <t>Allow for fittings to connect to main sewer</t>
  </si>
  <si>
    <t xml:space="preserve">Prepare and supply three sets of </t>
  </si>
  <si>
    <t>detailed Operation and Maintenance Manuals</t>
  </si>
  <si>
    <t xml:space="preserve">including as-built drawings. An electronic </t>
  </si>
  <si>
    <t xml:space="preserve">version of the drawings shall also be supplied </t>
  </si>
  <si>
    <t xml:space="preserve">on compact disc in AutoCAD format. The </t>
  </si>
  <si>
    <t>manuals and compact disc shall be handed</t>
  </si>
  <si>
    <t>over to the Engineer.</t>
  </si>
  <si>
    <t>Development of a syllabus for maintenance</t>
  </si>
  <si>
    <t>and operations training</t>
  </si>
  <si>
    <t>02</t>
  </si>
  <si>
    <t>HVAC Systems</t>
  </si>
  <si>
    <t xml:space="preserve">Presentation of training course on HVAC </t>
  </si>
  <si>
    <t xml:space="preserve"> Equipment Maintenance and Operations.</t>
  </si>
  <si>
    <t/>
  </si>
  <si>
    <t>03</t>
  </si>
  <si>
    <t>HVAC  System</t>
  </si>
  <si>
    <t xml:space="preserve"> HVAC  Equipment</t>
  </si>
  <si>
    <t>9000 Btu (2.6kW) midwall split indoor unit</t>
  </si>
  <si>
    <t>61,6 kW. The unit shall have a minimum</t>
  </si>
  <si>
    <t>67,2 kW. The unit shall have a minimum</t>
  </si>
  <si>
    <t>12000 Btu (3.6kW) midwall split indoor unit</t>
  </si>
  <si>
    <t>18000 Btu (5.3 kW) midwall split indoor unit</t>
  </si>
  <si>
    <t>33,6 kW. The unit shall have a minimum</t>
  </si>
  <si>
    <t>.09</t>
  </si>
  <si>
    <t>.10</t>
  </si>
  <si>
    <t>.11</t>
  </si>
  <si>
    <t>31.8 mm diameter</t>
  </si>
  <si>
    <t>38.1 mm diameter</t>
  </si>
  <si>
    <t>Supply and install 250 x 250mm externally insulated</t>
  </si>
  <si>
    <t>Supply and install 250 x 250mm  uninsulated</t>
  </si>
  <si>
    <t xml:space="preserve">Supply and install insulated galvanized 150mm </t>
  </si>
  <si>
    <t>condensate removal including all accessories.</t>
  </si>
  <si>
    <t xml:space="preserve">axial extraction air fan extracting 140 litres </t>
  </si>
  <si>
    <t>axial fresh air supply fan supplying 480 litres</t>
  </si>
  <si>
    <t>200 ltr</t>
  </si>
  <si>
    <t>GENERAL</t>
  </si>
  <si>
    <t xml:space="preserve">As-built information and Operating and </t>
  </si>
  <si>
    <t xml:space="preserve">Maintenance Manuals </t>
  </si>
  <si>
    <t>Obtaining of all available information</t>
  </si>
  <si>
    <t>for updating, compiling and finalising</t>
  </si>
  <si>
    <t>the three sets of Operating</t>
  </si>
  <si>
    <t xml:space="preserve">and Maintenance Manuals including  </t>
  </si>
  <si>
    <t>as-built drawings.</t>
  </si>
  <si>
    <t xml:space="preserve">Training </t>
  </si>
  <si>
    <t xml:space="preserve">Development of syllabus for </t>
  </si>
  <si>
    <t>training operators</t>
  </si>
  <si>
    <t>Presenting a training course for</t>
  </si>
  <si>
    <t>operators</t>
  </si>
  <si>
    <t xml:space="preserve"> KITCHEN EQUIPMENT</t>
  </si>
  <si>
    <t xml:space="preserve">drainage, water or steam piping. </t>
  </si>
  <si>
    <t>Gas Stove</t>
  </si>
  <si>
    <t>stove with oven. The gas rating should</t>
  </si>
  <si>
    <t>Supply and Installation of New Extract</t>
  </si>
  <si>
    <t>Canopy for the Gas Stoves</t>
  </si>
  <si>
    <t>Kitchen extract ventilation hood of 430</t>
  </si>
  <si>
    <t xml:space="preserve">stainless steel of approximate </t>
  </si>
  <si>
    <t xml:space="preserve">0,9 mm thick with all fittings and complete </t>
  </si>
  <si>
    <t xml:space="preserve"> with 500 x 500 cycloclean grease</t>
  </si>
  <si>
    <t>filters inluding 220 V35 W LED light.</t>
  </si>
  <si>
    <t>Axial flow type long casing fans.  Diameter</t>
  </si>
  <si>
    <t>500 mm 4pole 380 V and 0.75 kW</t>
  </si>
  <si>
    <t xml:space="preserve">pressure of 200 pascals.  </t>
  </si>
  <si>
    <t>500 mm sound attenuators to keep the</t>
  </si>
  <si>
    <t xml:space="preserve">noise level within the area of the </t>
  </si>
  <si>
    <t xml:space="preserve">canopy to within 70db including square to  </t>
  </si>
  <si>
    <t>round fit conopy &amp; 500mm vertical discharge.</t>
  </si>
  <si>
    <t>Support steel and all accessories to make</t>
  </si>
  <si>
    <t>installation complete</t>
  </si>
  <si>
    <t>Microwave</t>
  </si>
  <si>
    <t>Stainless steel table</t>
  </si>
  <si>
    <t>Supply of stainless steel table with</t>
  </si>
  <si>
    <t>Refrigerator</t>
  </si>
  <si>
    <t>Grease/Fat Trap</t>
  </si>
  <si>
    <t xml:space="preserve">Break out existing brick &amp; </t>
  </si>
  <si>
    <t>concrete, remove rubble and prepare</t>
  </si>
  <si>
    <t>for construction of new trap chamber</t>
  </si>
  <si>
    <t>Stainless steel grease trap with a flow</t>
  </si>
  <si>
    <t>COMMISSIONING</t>
  </si>
  <si>
    <t xml:space="preserve">Coefficient of Performance of 4,35 and </t>
  </si>
  <si>
    <t>Energy Efficiency Ratio of 3.92</t>
  </si>
  <si>
    <t xml:space="preserve">Coefficient of Performance of 4,23 and </t>
  </si>
  <si>
    <t>Energy Efficiency Ratio of 3.86</t>
  </si>
  <si>
    <t>making good.  (For Server Room)</t>
  </si>
  <si>
    <t>TOTAL CARRIED FORWARD TO WET SERVICES SUMMARY</t>
  </si>
  <si>
    <t>SCHEDULE OF QUANTITIES: REPAIR WORK</t>
  </si>
  <si>
    <t xml:space="preserve">KITCHEN EQUIPMENT </t>
  </si>
  <si>
    <t>Kitchen equipment</t>
  </si>
  <si>
    <t xml:space="preserve">Supply and install  4 open burner gas range </t>
  </si>
  <si>
    <t>be 118 000 kJ/hr</t>
  </si>
  <si>
    <t>Supply and install 55 litre 1000W stainless</t>
  </si>
  <si>
    <t>steel micowave oven.</t>
  </si>
  <si>
    <t xml:space="preserve">splashback. Table dimensions:length </t>
  </si>
  <si>
    <t>1650 mm, height 910 mm &amp; depth 650mm</t>
  </si>
  <si>
    <t>Baking Oven</t>
  </si>
  <si>
    <t xml:space="preserve">Convection Oven and Steamer </t>
  </si>
  <si>
    <t xml:space="preserve">Supply and installation of a 40-pan  </t>
  </si>
  <si>
    <t xml:space="preserve">Convection Oven with Steamer,   </t>
  </si>
  <si>
    <t xml:space="preserve">complete with accessories. </t>
  </si>
  <si>
    <t>Supply and install 660 litre side by side</t>
  </si>
  <si>
    <t>refrigerator including ice and water</t>
  </si>
  <si>
    <t>dispenser.</t>
  </si>
  <si>
    <t>Display Refrigerator</t>
  </si>
  <si>
    <t>Supply and install 118 litre 1500mm x</t>
  </si>
  <si>
    <t>470mm x 680 display refrigerator 230 V</t>
  </si>
  <si>
    <t>50 Hz, 0.417kW with 2 shelves with total</t>
  </si>
  <si>
    <t>empty weight of 90 kg.</t>
  </si>
  <si>
    <t>Grease trap chamber complete as per</t>
  </si>
  <si>
    <t>drawing for 16l/s grease trap</t>
  </si>
  <si>
    <t xml:space="preserve">rate of 16l/s, complete with stainless  </t>
  </si>
  <si>
    <t>steel covers as per drawing</t>
  </si>
  <si>
    <t>Commissioning and testing of the</t>
  </si>
  <si>
    <t>installation:</t>
  </si>
  <si>
    <t>39,2 kW. The unit shall have a minimum</t>
  </si>
  <si>
    <t>30000 Btu (8,2kW) ceiling cassette indoor unit</t>
  </si>
  <si>
    <t>18000 Btu (5,3kW) ceiling cassette indoor unit</t>
  </si>
  <si>
    <t>Tenderered rates for the following items to be inclusive of all</t>
  </si>
  <si>
    <t>external connections to drainage, water piping, building works.</t>
  </si>
  <si>
    <t>36000 Btu (10,6kW) ceiling cassette indoor unit</t>
  </si>
  <si>
    <t xml:space="preserve"> LIFTS </t>
  </si>
  <si>
    <t>4.01</t>
  </si>
  <si>
    <t xml:space="preserve">Supply and installation of elevator complete </t>
  </si>
  <si>
    <t xml:space="preserve"> with accessories</t>
  </si>
  <si>
    <t>630 kg 4 stop lift for Administration Block</t>
  </si>
  <si>
    <t>4.02</t>
  </si>
  <si>
    <t>Lifts</t>
  </si>
  <si>
    <t>TOTAL BILL NO 4 - CARRIED TO SUMMARY</t>
  </si>
  <si>
    <t>BERTRAMS: MECHANICAL SERVICES</t>
  </si>
  <si>
    <t>Cold Room</t>
  </si>
  <si>
    <t xml:space="preserve">Supply and install  2m x 2,4m x 2,4m cold </t>
  </si>
  <si>
    <t>room with chromadek polystyrene panels with</t>
  </si>
  <si>
    <t>1,5 HP condensing unit with matching</t>
  </si>
  <si>
    <t>blower coil. Sinlge phase 25A.</t>
  </si>
  <si>
    <t>GAS</t>
  </si>
  <si>
    <t>Supply and install 48kg LPG free standing gas</t>
  </si>
  <si>
    <t>cylinders to be installed in a lockable cage.</t>
  </si>
  <si>
    <t>LP gas cylinders are to be installed in an upright</t>
  </si>
  <si>
    <t>position supported and bracketed to prevent fall.</t>
  </si>
  <si>
    <t>Cylinders to be installed in a lockable cage to</t>
  </si>
  <si>
    <t>Architect's specification.</t>
  </si>
  <si>
    <t>Supply and install a 2000 x 1500 x 600mm LPG</t>
  </si>
  <si>
    <t xml:space="preserve">cylinder lockable cage. </t>
  </si>
  <si>
    <t>Install dia 22mm 2 way gas selector valve in</t>
  </si>
  <si>
    <t xml:space="preserve">the middle of the cylinders linking both gas </t>
  </si>
  <si>
    <t>cylinders.</t>
  </si>
  <si>
    <t>Install 4 off dia 22mm gas isolation valves outside</t>
  </si>
  <si>
    <t>after each gas cylinder</t>
  </si>
  <si>
    <t>Supply and install dia 75mm pvc sleeve which is</t>
  </si>
  <si>
    <t>required to be laid in under the concrete surface</t>
  </si>
  <si>
    <t>from the gas cylinders outside to the indoor</t>
  </si>
  <si>
    <t>position of gas stoves</t>
  </si>
  <si>
    <t>CARRIED FORWARD TO  SUMMARY</t>
  </si>
  <si>
    <t>2.01</t>
  </si>
  <si>
    <t>Supply, install,test and commission a complete</t>
  </si>
  <si>
    <t xml:space="preserve">fire detection and alarm system as per </t>
  </si>
  <si>
    <t>drawing.</t>
  </si>
  <si>
    <t>2.02</t>
  </si>
  <si>
    <t>Supply and install 25mm metal conduits for fire</t>
  </si>
  <si>
    <t>detection system wiring, including all round and</t>
  </si>
  <si>
    <t>square termination boxes and P8000 trunking.</t>
  </si>
  <si>
    <t>2.03</t>
  </si>
  <si>
    <r>
      <t>Supply and install fire resistant type 1mm</t>
    </r>
    <r>
      <rPr>
        <sz val="10"/>
        <rFont val="Arial"/>
      </rPr>
      <t>²</t>
    </r>
    <r>
      <rPr>
        <sz val="10"/>
        <rFont val="Arial"/>
        <family val="2"/>
      </rPr>
      <t xml:space="preserve"> wire,</t>
    </r>
  </si>
  <si>
    <t>interconnected between, the detectors, the</t>
  </si>
  <si>
    <t>break glass units, strobe light and audible alarm.</t>
  </si>
  <si>
    <t>2.04</t>
  </si>
  <si>
    <t xml:space="preserve">Supply and install 4 loop analogue </t>
  </si>
  <si>
    <t>addressable fire control panel complete</t>
  </si>
  <si>
    <t>with battery back-up system and printer as per</t>
  </si>
  <si>
    <t xml:space="preserve">specification. Wall mounted 1,5m above ground in </t>
  </si>
  <si>
    <t>area indicated on the Engineer's drawing.</t>
  </si>
  <si>
    <t>2.05</t>
  </si>
  <si>
    <t xml:space="preserve">Supply and install mimic fire control panel </t>
  </si>
  <si>
    <t>Engineer's drawing.</t>
  </si>
  <si>
    <t>2.06</t>
  </si>
  <si>
    <t xml:space="preserve">Supply and install analogue addressable optical </t>
  </si>
  <si>
    <t>smoke detectors as per specification fixed to a</t>
  </si>
  <si>
    <t>65mm diameter conduit box.</t>
  </si>
  <si>
    <t>2.07</t>
  </si>
  <si>
    <t xml:space="preserve">Supply and install analogue addressable rate-of </t>
  </si>
  <si>
    <t>rise heat detectors as per specification fixed to</t>
  </si>
  <si>
    <t>a 65mm diameter conduit box.</t>
  </si>
  <si>
    <t>2.08</t>
  </si>
  <si>
    <t>Supply and install optical smoke detectors or</t>
  </si>
  <si>
    <t xml:space="preserve">rate-of rise heat detectors with base siren/sounder </t>
  </si>
  <si>
    <t>warning unit as per specification fixed to a 65mm</t>
  </si>
  <si>
    <t>diameter conduit box, as shown on the</t>
  </si>
  <si>
    <t>Supply and install fire signage and accessories.</t>
  </si>
  <si>
    <t>Supply and install analogue addressable 'Red'</t>
  </si>
  <si>
    <t>strobe lights as per specification fixed to a  65mm</t>
  </si>
  <si>
    <t>diameter conduit box.</t>
  </si>
  <si>
    <t>Supply and install Red "fire" manual call points</t>
  </si>
  <si>
    <t>(Breakglass Unit) as per specification fixed to a</t>
  </si>
  <si>
    <t>Install accessories to ensure system is interfaced</t>
  </si>
  <si>
    <t>Operation and Maintenance Manuals</t>
  </si>
  <si>
    <t>Prepare and supply three sets of detailed and</t>
  </si>
  <si>
    <t>Operation and Maintenance manuals</t>
  </si>
  <si>
    <t>version of the drawings shall also be supplied</t>
  </si>
  <si>
    <t>on compact disc in AutoCAD format. The</t>
  </si>
  <si>
    <t>manuals and compact disc shall be</t>
  </si>
  <si>
    <t>handed over to the Engineer.</t>
  </si>
  <si>
    <t xml:space="preserve">Development of a syllabus for maintanance </t>
  </si>
  <si>
    <t xml:space="preserve">Complete Fire Detection </t>
  </si>
  <si>
    <t>System</t>
  </si>
  <si>
    <t xml:space="preserve">Presentation of training course on Fire </t>
  </si>
  <si>
    <t>Detection Equipment</t>
  </si>
  <si>
    <t>Maintenance and Operations</t>
  </si>
  <si>
    <t>Complete Fire Detection System</t>
  </si>
  <si>
    <t>Commissioning</t>
  </si>
  <si>
    <t>Testing and commissioning of the entire fire</t>
  </si>
  <si>
    <t>detection system including issuing  relevant</t>
  </si>
  <si>
    <t xml:space="preserve"> installation certificates.</t>
  </si>
  <si>
    <t xml:space="preserve">Coefficient of Performance of 4,82 and </t>
  </si>
  <si>
    <t>Energy Efficiency Ratio of 4,52</t>
  </si>
  <si>
    <t xml:space="preserve">Coefficient of Performance of 4,91 and </t>
  </si>
  <si>
    <t>Energy Efficiency Ratio of 4,43</t>
  </si>
  <si>
    <t>350 x 250 mm spiral ducting, rate to be complete</t>
  </si>
  <si>
    <t>Supply and install 350 x 350mm  uninsulated</t>
  </si>
  <si>
    <t>axial fresh air supply fan supplying 1100 litres</t>
  </si>
  <si>
    <t>axial fresh air supply fan supplying 720 litres</t>
  </si>
  <si>
    <t xml:space="preserve">Supply and install 400mm diameter in-line </t>
  </si>
  <si>
    <t>axial fresh air supply fan supplying 540 litres</t>
  </si>
  <si>
    <t>per second at 70 Pa complete with 2 sound</t>
  </si>
  <si>
    <t>axial fresh air supply fan supplying 380 litres</t>
  </si>
  <si>
    <t>per second at 60 Pa complete with 2 sound</t>
  </si>
  <si>
    <t>axial fresh air supply fan supplying 240 litres</t>
  </si>
  <si>
    <t>Supply and install 300mm diameter axial</t>
  </si>
  <si>
    <t>wall fresh air supply fan supplying 810 litres</t>
  </si>
  <si>
    <t>per second at 75 Pa complete with all</t>
  </si>
  <si>
    <t>accessories.</t>
  </si>
  <si>
    <t xml:space="preserve">axial extraction air fan extracting 280 litres </t>
  </si>
  <si>
    <t xml:space="preserve">axial extraction air fan extracting 180 litres </t>
  </si>
  <si>
    <t>4.00</t>
  </si>
  <si>
    <t>1125 kg 4 stop lift for Administration Block</t>
  </si>
  <si>
    <t>per second at 90 Pa complete with 2 sound</t>
  </si>
  <si>
    <t>comply with Fire Regulations.</t>
  </si>
  <si>
    <t xml:space="preserve">with the HVAC and Lift installations so as to </t>
  </si>
  <si>
    <t>Green Wall Irrigation</t>
  </si>
  <si>
    <t>Allow for automatic irrigation of the</t>
  </si>
  <si>
    <t>Greenwall</t>
  </si>
  <si>
    <t xml:space="preserve">Prov </t>
  </si>
  <si>
    <t>Profit and attendance</t>
  </si>
  <si>
    <t>%</t>
  </si>
  <si>
    <t>Allow for interface with Fire Detection</t>
  </si>
  <si>
    <t>making good.  (For Server)</t>
  </si>
  <si>
    <t>Smoke Extraction</t>
  </si>
  <si>
    <t>The 3 VRV systems shall comprise of the following:</t>
  </si>
  <si>
    <t>53,9mm diameter</t>
  </si>
  <si>
    <t>400 x 250 mm ducting, rate to be complete</t>
  </si>
  <si>
    <t>500 x 250 mm  spiral ducting, rate to be complete</t>
  </si>
  <si>
    <t>Supply and install 150l electric</t>
  </si>
  <si>
    <t>geyser complete with all accessories to</t>
  </si>
  <si>
    <t>make installation complete.</t>
  </si>
  <si>
    <t>REMRAD System</t>
  </si>
  <si>
    <t>Supply and install REMRAD system linked</t>
  </si>
  <si>
    <t>to fire panel and with wireless communication link</t>
  </si>
  <si>
    <t>to security and emergency management systems.</t>
  </si>
  <si>
    <t>Installation to include one year's licence</t>
  </si>
  <si>
    <t>including maintenance.</t>
  </si>
  <si>
    <t>FIRE DETECTION</t>
  </si>
  <si>
    <t xml:space="preserve">The Fire detection shall comply with SANS10400, </t>
  </si>
  <si>
    <t xml:space="preserve">SANS 10139. The fire detection system shall be </t>
  </si>
  <si>
    <t>provided throughout the facilities (System category</t>
  </si>
  <si>
    <t xml:space="preserve"> FIRE DETECTION SYSTEM</t>
  </si>
  <si>
    <t xml:space="preserve"> L1 and P) and shall be an addressable Fire</t>
  </si>
  <si>
    <t>Detection system. Refer to drawings in tender document.</t>
  </si>
  <si>
    <t xml:space="preserve">SCHEDULE NO 1: AIR CONDITIONING AND VENTILATION SYSTEM </t>
  </si>
  <si>
    <t>BERTRAMS MECHANICAL SERVICES</t>
  </si>
  <si>
    <t>1.00</t>
  </si>
  <si>
    <t>1.01</t>
  </si>
  <si>
    <t>1.02</t>
  </si>
  <si>
    <t>1.03</t>
  </si>
  <si>
    <t>1.04</t>
  </si>
  <si>
    <t>1.05</t>
  </si>
  <si>
    <t>BILL NO 2</t>
  </si>
  <si>
    <t>2.00</t>
  </si>
  <si>
    <t>3.0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</si>
  <si>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</si>
  <si>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</si>
  <si>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</si>
  <si>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</si>
  <si>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</si>
  <si>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</si>
  <si>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</si>
  <si>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</si>
  <si>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</si>
  <si>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</si>
  <si>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3.11</t>
  </si>
  <si>
    <t>3.12</t>
  </si>
  <si>
    <t>3.13</t>
  </si>
  <si>
    <t>3.14</t>
  </si>
  <si>
    <t>3.15</t>
  </si>
  <si>
    <t>TOTAL BILL NO 3 - CARRIED TO SUMMARY</t>
  </si>
  <si>
    <t xml:space="preserve">BILL NO 4: </t>
  </si>
  <si>
    <t>4.03</t>
  </si>
  <si>
    <t>4.04</t>
  </si>
  <si>
    <t>4.05</t>
  </si>
  <si>
    <t>4.06</t>
  </si>
  <si>
    <t>BILL NO. 3</t>
  </si>
  <si>
    <t>4.07</t>
  </si>
  <si>
    <t>4.08</t>
  </si>
  <si>
    <t>4.09</t>
  </si>
  <si>
    <t>4.10</t>
  </si>
  <si>
    <t>4.11</t>
  </si>
  <si>
    <t>4.12</t>
  </si>
  <si>
    <t>dimensions 3,600 mm (L) x 1,200 mm (W)</t>
  </si>
  <si>
    <t xml:space="preserve">BILL NO. 5  LIFTS </t>
  </si>
  <si>
    <t>5.00</t>
  </si>
  <si>
    <t>5.01</t>
  </si>
  <si>
    <t>5.02</t>
  </si>
  <si>
    <t xml:space="preserve">BILL NO 1: AIR CONDITIONING AND VENTILATION </t>
  </si>
  <si>
    <t>BILL NO 2: WET SERVICES</t>
  </si>
  <si>
    <t>BILL NO 3: FIRE DETECTION</t>
  </si>
  <si>
    <t xml:space="preserve">BILL NO 4: KITCHEN  EQUIPMENT </t>
  </si>
  <si>
    <t xml:space="preserve">BILL NO 5: LIFTS </t>
  </si>
  <si>
    <t>0.43</t>
  </si>
  <si>
    <t>Provide insulation for underside of slabs</t>
  </si>
  <si>
    <t>Bill No. 4: Kitchen Equipment</t>
  </si>
  <si>
    <t>PC</t>
  </si>
  <si>
    <t>Supply and install smoke extraction system as per</t>
  </si>
  <si>
    <t>Fire Engineer's Specifications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</si>
</sst>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R&quot;\ * #,##0.00_-;\-&quot;R&quot;\ * #,##0.00_-;_-&quot;R&quot;\ * &quot;-&quot;??_-;_-@_-"/>
    <numFmt numFmtId="169" formatCode="_-* #,##0_-;\-* #,##0_-;_-* &quot;-&quot;??_-;_-@_-"/>
    <numFmt numFmtId="170" formatCode="&quot;$&quot;#,##0\ ;\(&quot;$&quot;#,##0\)"/>
    <numFmt numFmtId="171" formatCode="#,##0.00;\(#,##0.00\)"/>
    <numFmt numFmtId="172" formatCode="&quot;R&quot;\ #,##0.00"/>
    <numFmt numFmtId="173" formatCode="0.00;[Red]0.00"/>
    <numFmt numFmtId="174" formatCode="0;[Red]0"/>
    <numFmt numFmtId="175" formatCode="_ [$R-1C09]\ * #,##0.00_ ;_ [$R-1C09]\ * \-#,##0.00_ ;_ [$R-1C09]\ * &quot;-&quot;??_ ;_ @_ "/>
    <numFmt numFmtId="176" formatCode="_-[$R-1C09]* #,##0.00_-;\-[$R-1C09]* #,##0.00_-;_-[$R-1C09]* &quot;-&quot;??_-;_-@_-"/>
  </numFmts>
  <fonts count="30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Helv"/>
      <charset val="204"/>
    </font>
    <font>
      <sz val="10"/>
      <name val="Arial"/>
      <family val="2"/>
    </font>
    <font>
      <sz val="10"/>
      <name val="CG Times"/>
      <family val="1"/>
    </font>
    <font>
      <sz val="10"/>
      <name val="CG Times"/>
    </font>
    <font>
      <b/>
      <sz val="9"/>
      <color indexed="10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Helv"/>
      <charset val="204"/>
    </font>
    <font>
      <b/>
      <sz val="10"/>
      <color rgb="FFFF0000"/>
      <name val="Arial"/>
      <family val="2"/>
    </font>
    <font>
      <sz val="10"/>
      <color rgb="FFFF0000"/>
      <name val="Tahoma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7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8" fillId="0" borderId="0"/>
    <xf numFmtId="0" fontId="18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7" fillId="0" borderId="0"/>
    <xf numFmtId="0" fontId="10" fillId="0" borderId="0"/>
    <xf numFmtId="0" fontId="1" fillId="0" borderId="0"/>
    <xf numFmtId="0" fontId="3" fillId="0" borderId="0"/>
    <xf numFmtId="0" fontId="3" fillId="0" borderId="0"/>
    <xf numFmtId="0" fontId="4" fillId="0" borderId="0"/>
    <xf numFmtId="9" fontId="17" fillId="0" borderId="0" applyFont="0" applyFill="0" applyBorder="0" applyAlignment="0" applyProtection="0"/>
    <xf numFmtId="0" fontId="1" fillId="0" borderId="1" applyNumberFormat="0" applyFont="0" applyFill="0" applyAlignment="0" applyProtection="0"/>
  </cellStyleXfs>
  <cellXfs count="738">
    <xf numFmtId="0" fontId="0" fillId="0" borderId="0" xfId="0"/>
    <xf numFmtId="0" fontId="2" fillId="0" borderId="0" xfId="41" applyFont="1" applyBorder="1" applyAlignment="1"/>
    <xf numFmtId="0" fontId="1" fillId="0" borderId="2" xfId="39" applyFont="1" applyBorder="1" applyAlignment="1">
      <alignment horizontal="left"/>
    </xf>
    <xf numFmtId="0" fontId="1" fillId="0" borderId="2" xfId="39" applyFont="1" applyBorder="1" applyAlignment="1">
      <alignment horizontal="center"/>
    </xf>
    <xf numFmtId="0" fontId="1" fillId="0" borderId="0" xfId="39" applyFont="1" applyBorder="1" applyAlignment="1">
      <alignment horizontal="left"/>
    </xf>
    <xf numFmtId="43" fontId="1" fillId="0" borderId="2" xfId="12" applyFont="1" applyBorder="1" applyAlignment="1">
      <alignment horizontal="right"/>
    </xf>
    <xf numFmtId="0" fontId="5" fillId="0" borderId="0" xfId="39" applyFont="1" applyBorder="1" applyAlignment="1">
      <alignment horizontal="left"/>
    </xf>
    <xf numFmtId="0" fontId="5" fillId="0" borderId="0" xfId="39" applyFont="1" applyFill="1" applyBorder="1" applyAlignment="1">
      <alignment horizontal="left"/>
    </xf>
    <xf numFmtId="0" fontId="1" fillId="0" borderId="0" xfId="37" applyFont="1" applyBorder="1" applyAlignment="1">
      <alignment horizontal="left"/>
    </xf>
    <xf numFmtId="43" fontId="1" fillId="0" borderId="0" xfId="10" applyFont="1" applyBorder="1" applyAlignment="1">
      <alignment horizontal="right"/>
    </xf>
    <xf numFmtId="0" fontId="5" fillId="0" borderId="3" xfId="39" applyFont="1" applyBorder="1" applyAlignment="1">
      <alignment horizontal="left"/>
    </xf>
    <xf numFmtId="0" fontId="1" fillId="0" borderId="0" xfId="39" applyFont="1" applyFill="1" applyBorder="1" applyAlignment="1">
      <alignment horizontal="left"/>
    </xf>
    <xf numFmtId="0" fontId="1" fillId="0" borderId="0" xfId="39" quotePrefix="1" applyFont="1" applyBorder="1" applyAlignment="1">
      <alignment horizontal="left"/>
    </xf>
    <xf numFmtId="0" fontId="1" fillId="0" borderId="2" xfId="39" applyFont="1" applyFill="1" applyBorder="1" applyAlignment="1">
      <alignment horizontal="center"/>
    </xf>
    <xf numFmtId="0" fontId="5" fillId="0" borderId="0" xfId="37" applyFont="1"/>
    <xf numFmtId="2" fontId="5" fillId="0" borderId="0" xfId="36" applyNumberFormat="1" applyFont="1" applyAlignment="1">
      <alignment horizontal="left"/>
    </xf>
    <xf numFmtId="0" fontId="1" fillId="0" borderId="0" xfId="36" applyFont="1"/>
    <xf numFmtId="1" fontId="1" fillId="0" borderId="0" xfId="36" applyNumberFormat="1" applyFont="1" applyAlignment="1">
      <alignment horizontal="center"/>
    </xf>
    <xf numFmtId="0" fontId="1" fillId="0" borderId="0" xfId="26"/>
    <xf numFmtId="49" fontId="7" fillId="0" borderId="0" xfId="26" applyNumberFormat="1" applyFont="1" applyBorder="1" applyAlignment="1">
      <alignment horizontal="left" vertical="top"/>
    </xf>
    <xf numFmtId="0" fontId="1" fillId="0" borderId="0" xfId="26" applyFont="1" applyBorder="1" applyAlignment="1">
      <alignment horizontal="left"/>
    </xf>
    <xf numFmtId="0" fontId="1" fillId="0" borderId="0" xfId="26" applyFont="1" applyBorder="1" applyAlignment="1">
      <alignment horizontal="center"/>
    </xf>
    <xf numFmtId="4" fontId="1" fillId="0" borderId="0" xfId="16" applyNumberFormat="1" applyFont="1" applyBorder="1"/>
    <xf numFmtId="0" fontId="5" fillId="0" borderId="0" xfId="26" applyFont="1" applyBorder="1"/>
    <xf numFmtId="0" fontId="5" fillId="0" borderId="4" xfId="26" applyFont="1" applyBorder="1" applyAlignment="1">
      <alignment horizontal="left"/>
    </xf>
    <xf numFmtId="0" fontId="5" fillId="0" borderId="5" xfId="26" applyFont="1" applyBorder="1" applyAlignment="1">
      <alignment horizontal="left"/>
    </xf>
    <xf numFmtId="0" fontId="5" fillId="0" borderId="4" xfId="26" applyFont="1" applyBorder="1" applyAlignment="1">
      <alignment horizontal="center"/>
    </xf>
    <xf numFmtId="0" fontId="5" fillId="0" borderId="2" xfId="26" applyFont="1" applyBorder="1" applyAlignment="1">
      <alignment horizontal="left"/>
    </xf>
    <xf numFmtId="0" fontId="5" fillId="0" borderId="0" xfId="26" applyFont="1" applyBorder="1" applyAlignment="1">
      <alignment horizontal="left"/>
    </xf>
    <xf numFmtId="0" fontId="5" fillId="0" borderId="2" xfId="26" applyFont="1" applyBorder="1" applyAlignment="1">
      <alignment horizontal="center"/>
    </xf>
    <xf numFmtId="0" fontId="5" fillId="0" borderId="6" xfId="26" applyFont="1" applyBorder="1" applyAlignment="1">
      <alignment horizontal="left"/>
    </xf>
    <xf numFmtId="0" fontId="5" fillId="0" borderId="7" xfId="26" applyFont="1" applyBorder="1" applyAlignment="1">
      <alignment horizontal="left"/>
    </xf>
    <xf numFmtId="0" fontId="5" fillId="0" borderId="6" xfId="26" applyFont="1" applyBorder="1" applyAlignment="1">
      <alignment horizontal="center"/>
    </xf>
    <xf numFmtId="49" fontId="5" fillId="0" borderId="0" xfId="26" applyNumberFormat="1" applyFont="1" applyBorder="1" applyAlignment="1">
      <alignment horizontal="left"/>
    </xf>
    <xf numFmtId="49" fontId="1" fillId="0" borderId="0" xfId="26" applyNumberFormat="1" applyFont="1"/>
    <xf numFmtId="49" fontId="1" fillId="0" borderId="0" xfId="26" applyNumberFormat="1" applyFont="1" applyBorder="1" applyAlignment="1">
      <alignment horizontal="left"/>
    </xf>
    <xf numFmtId="0" fontId="1" fillId="0" borderId="2" xfId="26" applyFont="1" applyBorder="1" applyAlignment="1">
      <alignment horizontal="center"/>
    </xf>
    <xf numFmtId="49" fontId="1" fillId="0" borderId="2" xfId="26" applyNumberFormat="1" applyFont="1" applyBorder="1" applyAlignment="1">
      <alignment horizontal="center"/>
    </xf>
    <xf numFmtId="49" fontId="1" fillId="0" borderId="2" xfId="26" applyNumberFormat="1" applyFont="1" applyBorder="1"/>
    <xf numFmtId="0" fontId="1" fillId="0" borderId="0" xfId="26" applyFont="1"/>
    <xf numFmtId="49" fontId="5" fillId="0" borderId="0" xfId="26" applyNumberFormat="1" applyFont="1" applyBorder="1" applyAlignment="1">
      <alignment horizontal="left" vertical="top" wrapText="1"/>
    </xf>
    <xf numFmtId="49" fontId="1" fillId="0" borderId="8" xfId="26" applyNumberFormat="1" applyFont="1" applyBorder="1" applyAlignment="1">
      <alignment horizontal="left" vertical="top" wrapText="1"/>
    </xf>
    <xf numFmtId="49" fontId="1" fillId="0" borderId="0" xfId="26" quotePrefix="1" applyNumberFormat="1" applyFont="1" applyBorder="1" applyAlignment="1">
      <alignment horizontal="left"/>
    </xf>
    <xf numFmtId="0" fontId="1" fillId="0" borderId="0" xfId="26" applyFont="1" applyAlignment="1">
      <alignment horizontal="center"/>
    </xf>
    <xf numFmtId="49" fontId="1" fillId="0" borderId="0" xfId="26" applyNumberFormat="1" applyFont="1" applyBorder="1" applyAlignment="1">
      <alignment horizontal="left" vertical="top"/>
    </xf>
    <xf numFmtId="0" fontId="1" fillId="0" borderId="4" xfId="26" applyFont="1" applyBorder="1" applyAlignment="1">
      <alignment horizontal="center"/>
    </xf>
    <xf numFmtId="0" fontId="1" fillId="0" borderId="5" xfId="26" applyFont="1" applyBorder="1" applyAlignment="1">
      <alignment horizontal="left"/>
    </xf>
    <xf numFmtId="0" fontId="1" fillId="0" borderId="5" xfId="26" applyFont="1" applyBorder="1" applyAlignment="1">
      <alignment horizontal="center"/>
    </xf>
    <xf numFmtId="0" fontId="1" fillId="0" borderId="6" xfId="26" applyFont="1" applyBorder="1" applyAlignment="1">
      <alignment horizontal="center"/>
    </xf>
    <xf numFmtId="0" fontId="1" fillId="0" borderId="7" xfId="26" applyFont="1" applyBorder="1" applyAlignment="1">
      <alignment horizontal="left"/>
    </xf>
    <xf numFmtId="0" fontId="1" fillId="0" borderId="7" xfId="26" applyFont="1" applyBorder="1" applyAlignment="1">
      <alignment horizontal="center"/>
    </xf>
    <xf numFmtId="0" fontId="1" fillId="0" borderId="0" xfId="26" applyFont="1" applyAlignment="1">
      <alignment horizontal="left"/>
    </xf>
    <xf numFmtId="0" fontId="5" fillId="0" borderId="0" xfId="37" applyFont="1" applyFill="1" applyBorder="1"/>
    <xf numFmtId="0" fontId="1" fillId="0" borderId="0" xfId="37"/>
    <xf numFmtId="0" fontId="1" fillId="0" borderId="0" xfId="36" applyFont="1" applyAlignment="1">
      <alignment horizontal="right"/>
    </xf>
    <xf numFmtId="169" fontId="1" fillId="0" borderId="0" xfId="10" applyNumberFormat="1" applyFont="1" applyBorder="1" applyAlignment="1">
      <alignment horizontal="right"/>
    </xf>
    <xf numFmtId="0" fontId="1" fillId="0" borderId="0" xfId="37" applyFont="1"/>
    <xf numFmtId="0" fontId="1" fillId="0" borderId="0" xfId="37" applyFont="1" applyAlignment="1">
      <alignment horizontal="right"/>
    </xf>
    <xf numFmtId="4" fontId="1" fillId="0" borderId="0" xfId="10" applyNumberFormat="1" applyFont="1"/>
    <xf numFmtId="0" fontId="2" fillId="0" borderId="0" xfId="37" applyFont="1"/>
    <xf numFmtId="0" fontId="1" fillId="0" borderId="0" xfId="37" applyFont="1" applyAlignment="1">
      <alignment horizontal="left"/>
    </xf>
    <xf numFmtId="0" fontId="1" fillId="0" borderId="0" xfId="37" applyFont="1" applyAlignment="1"/>
    <xf numFmtId="0" fontId="1" fillId="0" borderId="0" xfId="37" applyFont="1" applyBorder="1" applyAlignment="1">
      <alignment horizontal="right"/>
    </xf>
    <xf numFmtId="0" fontId="5" fillId="0" borderId="0" xfId="37" applyFont="1" applyAlignment="1"/>
    <xf numFmtId="0" fontId="1" fillId="0" borderId="0" xfId="37" applyFont="1" applyBorder="1"/>
    <xf numFmtId="4" fontId="1" fillId="0" borderId="0" xfId="10" applyNumberFormat="1" applyFont="1" applyBorder="1"/>
    <xf numFmtId="0" fontId="1" fillId="0" borderId="5" xfId="37" applyFont="1" applyBorder="1"/>
    <xf numFmtId="0" fontId="1" fillId="0" borderId="0" xfId="37" applyBorder="1"/>
    <xf numFmtId="0" fontId="5" fillId="0" borderId="0" xfId="37" applyFont="1" applyBorder="1"/>
    <xf numFmtId="169" fontId="1" fillId="0" borderId="0" xfId="26" applyNumberFormat="1" applyFont="1"/>
    <xf numFmtId="43" fontId="1" fillId="0" borderId="0" xfId="1" applyFont="1"/>
    <xf numFmtId="169" fontId="1" fillId="0" borderId="0" xfId="1" applyNumberFormat="1" applyFont="1" applyAlignment="1">
      <alignment horizontal="right"/>
    </xf>
    <xf numFmtId="43" fontId="1" fillId="0" borderId="0" xfId="1" applyFont="1" applyAlignment="1">
      <alignment horizontal="right"/>
    </xf>
    <xf numFmtId="43" fontId="5" fillId="0" borderId="0" xfId="1" applyFont="1" applyAlignment="1">
      <alignment horizontal="right"/>
    </xf>
    <xf numFmtId="169" fontId="5" fillId="0" borderId="4" xfId="1" applyNumberFormat="1" applyFont="1" applyBorder="1" applyAlignment="1">
      <alignment horizontal="right"/>
    </xf>
    <xf numFmtId="43" fontId="5" fillId="0" borderId="4" xfId="1" applyFont="1" applyBorder="1" applyAlignment="1">
      <alignment horizontal="right"/>
    </xf>
    <xf numFmtId="43" fontId="5" fillId="0" borderId="4" xfId="1" applyFont="1" applyBorder="1" applyAlignment="1">
      <alignment horizontal="centerContinuous"/>
    </xf>
    <xf numFmtId="169" fontId="5" fillId="0" borderId="2" xfId="1" applyNumberFormat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2" xfId="1" applyFont="1" applyBorder="1" applyAlignment="1">
      <alignment horizontal="centerContinuous"/>
    </xf>
    <xf numFmtId="169" fontId="5" fillId="0" borderId="6" xfId="1" applyNumberFormat="1" applyFont="1" applyBorder="1" applyAlignment="1">
      <alignment horizontal="center"/>
    </xf>
    <xf numFmtId="43" fontId="5" fillId="0" borderId="6" xfId="1" applyFont="1" applyBorder="1" applyAlignment="1">
      <alignment horizontal="right"/>
    </xf>
    <xf numFmtId="43" fontId="5" fillId="0" borderId="6" xfId="1" applyFont="1" applyBorder="1"/>
    <xf numFmtId="0" fontId="5" fillId="0" borderId="2" xfId="26" applyFont="1" applyFill="1" applyBorder="1" applyAlignment="1">
      <alignment horizontal="left" vertical="center" wrapText="1"/>
    </xf>
    <xf numFmtId="2" fontId="5" fillId="0" borderId="2" xfId="26" applyNumberFormat="1" applyFont="1" applyFill="1" applyBorder="1" applyAlignment="1">
      <alignment horizontal="center" vertical="center" wrapText="1"/>
    </xf>
    <xf numFmtId="49" fontId="2" fillId="0" borderId="0" xfId="26" applyNumberFormat="1" applyFont="1" applyFill="1" applyBorder="1" applyAlignment="1">
      <alignment horizontal="left" vertical="center"/>
    </xf>
    <xf numFmtId="49" fontId="5" fillId="0" borderId="0" xfId="26" applyNumberFormat="1" applyFont="1" applyFill="1" applyBorder="1" applyAlignment="1">
      <alignment horizontal="left" vertical="center"/>
    </xf>
    <xf numFmtId="0" fontId="5" fillId="0" borderId="2" xfId="26" applyFont="1" applyFill="1" applyBorder="1" applyAlignment="1">
      <alignment vertical="center"/>
    </xf>
    <xf numFmtId="0" fontId="5" fillId="0" borderId="2" xfId="26" applyFont="1" applyFill="1" applyBorder="1" applyAlignment="1">
      <alignment horizontal="center" vertical="center"/>
    </xf>
    <xf numFmtId="43" fontId="1" fillId="0" borderId="0" xfId="1" applyFont="1" applyFill="1" applyBorder="1" applyAlignment="1">
      <alignment vertical="center"/>
    </xf>
    <xf numFmtId="43" fontId="5" fillId="0" borderId="2" xfId="1" applyFont="1" applyFill="1" applyBorder="1" applyAlignment="1">
      <alignment horizontal="center" vertical="center"/>
    </xf>
    <xf numFmtId="169" fontId="5" fillId="0" borderId="2" xfId="13" applyNumberFormat="1" applyFont="1" applyBorder="1" applyAlignment="1">
      <alignment horizontal="center"/>
    </xf>
    <xf numFmtId="43" fontId="5" fillId="0" borderId="2" xfId="1" applyFont="1" applyBorder="1" applyAlignment="1">
      <alignment horizontal="right"/>
    </xf>
    <xf numFmtId="43" fontId="5" fillId="0" borderId="2" xfId="1" applyFont="1" applyBorder="1"/>
    <xf numFmtId="169" fontId="1" fillId="0" borderId="2" xfId="13" applyNumberFormat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center"/>
    </xf>
    <xf numFmtId="49" fontId="1" fillId="0" borderId="0" xfId="26" applyNumberFormat="1" applyFont="1" applyBorder="1" applyAlignment="1">
      <alignment horizontal="left" vertical="top" wrapText="1"/>
    </xf>
    <xf numFmtId="43" fontId="1" fillId="0" borderId="0" xfId="1" applyFont="1" applyAlignment="1">
      <alignment horizontal="center"/>
    </xf>
    <xf numFmtId="49" fontId="5" fillId="0" borderId="2" xfId="26" applyNumberFormat="1" applyFont="1" applyBorder="1" applyAlignment="1">
      <alignment horizontal="center"/>
    </xf>
    <xf numFmtId="49" fontId="5" fillId="0" borderId="2" xfId="26" applyNumberFormat="1" applyFont="1" applyBorder="1"/>
    <xf numFmtId="49" fontId="1" fillId="0" borderId="0" xfId="26" applyNumberFormat="1" applyFont="1" applyBorder="1" applyAlignment="1">
      <alignment horizontal="left" wrapText="1"/>
    </xf>
    <xf numFmtId="169" fontId="1" fillId="0" borderId="3" xfId="13" applyNumberFormat="1" applyFont="1" applyBorder="1" applyAlignment="1">
      <alignment horizontal="right"/>
    </xf>
    <xf numFmtId="49" fontId="1" fillId="0" borderId="5" xfId="26" applyNumberFormat="1" applyFont="1" applyBorder="1" applyAlignment="1">
      <alignment horizontal="left"/>
    </xf>
    <xf numFmtId="169" fontId="1" fillId="0" borderId="5" xfId="13" applyNumberFormat="1" applyFont="1" applyBorder="1" applyAlignment="1">
      <alignment horizontal="right"/>
    </xf>
    <xf numFmtId="43" fontId="1" fillId="0" borderId="9" xfId="1" applyFont="1" applyBorder="1" applyAlignment="1">
      <alignment horizontal="right"/>
    </xf>
    <xf numFmtId="43" fontId="1" fillId="0" borderId="4" xfId="1" applyFont="1" applyBorder="1"/>
    <xf numFmtId="169" fontId="1" fillId="0" borderId="0" xfId="13" applyNumberFormat="1" applyFont="1" applyBorder="1" applyAlignment="1">
      <alignment horizontal="right"/>
    </xf>
    <xf numFmtId="43" fontId="5" fillId="0" borderId="8" xfId="1" applyFont="1" applyBorder="1" applyAlignment="1">
      <alignment horizontal="right"/>
    </xf>
    <xf numFmtId="49" fontId="1" fillId="0" borderId="7" xfId="26" applyNumberFormat="1" applyFont="1" applyBorder="1" applyAlignment="1">
      <alignment horizontal="left"/>
    </xf>
    <xf numFmtId="169" fontId="1" fillId="0" borderId="7" xfId="13" applyNumberFormat="1" applyFont="1" applyBorder="1" applyAlignment="1">
      <alignment horizontal="right"/>
    </xf>
    <xf numFmtId="43" fontId="5" fillId="0" borderId="10" xfId="1" applyFont="1" applyBorder="1" applyAlignment="1">
      <alignment horizontal="right"/>
    </xf>
    <xf numFmtId="43" fontId="5" fillId="0" borderId="6" xfId="1" applyFont="1" applyBorder="1" applyAlignment="1" applyProtection="1">
      <alignment horizontal="left"/>
      <protection locked="0"/>
    </xf>
    <xf numFmtId="0" fontId="1" fillId="0" borderId="11" xfId="26" applyFont="1" applyBorder="1" applyAlignment="1">
      <alignment horizontal="center"/>
    </xf>
    <xf numFmtId="2" fontId="5" fillId="0" borderId="3" xfId="26" applyNumberFormat="1" applyFont="1" applyBorder="1" applyAlignment="1">
      <alignment horizontal="left"/>
    </xf>
    <xf numFmtId="49" fontId="2" fillId="0" borderId="0" xfId="41" applyNumberFormat="1" applyFont="1" applyBorder="1" applyAlignment="1">
      <alignment horizontal="left"/>
    </xf>
    <xf numFmtId="43" fontId="5" fillId="0" borderId="2" xfId="1" applyFont="1" applyBorder="1" applyAlignment="1" applyProtection="1">
      <alignment horizontal="right"/>
      <protection locked="0"/>
    </xf>
    <xf numFmtId="49" fontId="1" fillId="0" borderId="6" xfId="26" applyNumberFormat="1" applyFont="1" applyBorder="1"/>
    <xf numFmtId="0" fontId="1" fillId="0" borderId="12" xfId="26" applyFont="1" applyBorder="1" applyAlignment="1">
      <alignment horizontal="center"/>
    </xf>
    <xf numFmtId="43" fontId="1" fillId="0" borderId="10" xfId="1" applyFont="1" applyBorder="1" applyAlignment="1">
      <alignment horizontal="right"/>
    </xf>
    <xf numFmtId="43" fontId="1" fillId="0" borderId="6" xfId="1" applyFont="1" applyBorder="1"/>
    <xf numFmtId="49" fontId="7" fillId="0" borderId="0" xfId="26" applyNumberFormat="1" applyFont="1" applyBorder="1" applyAlignment="1">
      <alignment horizontal="left"/>
    </xf>
    <xf numFmtId="49" fontId="1" fillId="0" borderId="0" xfId="26" applyNumberFormat="1" applyFont="1" applyAlignment="1"/>
    <xf numFmtId="43" fontId="1" fillId="0" borderId="0" xfId="1" applyFont="1" applyBorder="1" applyAlignment="1">
      <alignment horizontal="center"/>
    </xf>
    <xf numFmtId="0" fontId="1" fillId="0" borderId="2" xfId="26" applyFont="1" applyBorder="1"/>
    <xf numFmtId="49" fontId="1" fillId="0" borderId="2" xfId="26" applyNumberFormat="1" applyFont="1" applyBorder="1" applyAlignment="1">
      <alignment horizontal="left"/>
    </xf>
    <xf numFmtId="169" fontId="1" fillId="0" borderId="2" xfId="13" quotePrefix="1" applyNumberFormat="1" applyFont="1" applyBorder="1" applyAlignment="1">
      <alignment horizontal="right"/>
    </xf>
    <xf numFmtId="49" fontId="1" fillId="0" borderId="2" xfId="26" applyNumberFormat="1" applyFont="1" applyBorder="1" applyAlignment="1">
      <alignment horizontal="right" vertical="top"/>
    </xf>
    <xf numFmtId="49" fontId="1" fillId="0" borderId="0" xfId="26" applyNumberFormat="1" applyFont="1" applyAlignment="1">
      <alignment vertical="top"/>
    </xf>
    <xf numFmtId="49" fontId="1" fillId="0" borderId="0" xfId="26" applyNumberFormat="1" applyFont="1" applyBorder="1" applyAlignment="1">
      <alignment vertical="top" wrapText="1"/>
    </xf>
    <xf numFmtId="169" fontId="1" fillId="0" borderId="8" xfId="13" applyNumberFormat="1" applyFont="1" applyBorder="1" applyAlignment="1">
      <alignment horizontal="right"/>
    </xf>
    <xf numFmtId="49" fontId="1" fillId="0" borderId="3" xfId="26" applyNumberFormat="1" applyFont="1" applyBorder="1" applyAlignment="1">
      <alignment vertical="top" wrapText="1"/>
    </xf>
    <xf numFmtId="49" fontId="1" fillId="0" borderId="0" xfId="26" applyNumberFormat="1" applyFont="1" applyBorder="1" applyAlignment="1">
      <alignment horizontal="center" vertical="top" wrapText="1"/>
    </xf>
    <xf numFmtId="169" fontId="1" fillId="0" borderId="2" xfId="26" applyNumberFormat="1" applyFont="1" applyBorder="1"/>
    <xf numFmtId="49" fontId="1" fillId="0" borderId="3" xfId="26" applyNumberFormat="1" applyFont="1" applyBorder="1" applyAlignment="1">
      <alignment horizontal="left" wrapText="1"/>
    </xf>
    <xf numFmtId="49" fontId="1" fillId="0" borderId="0" xfId="26" applyNumberFormat="1" applyFont="1" applyFill="1" applyBorder="1" applyAlignment="1">
      <alignment horizontal="left"/>
    </xf>
    <xf numFmtId="49" fontId="5" fillId="0" borderId="0" xfId="26" applyNumberFormat="1" applyFont="1" applyBorder="1" applyAlignment="1">
      <alignment horizontal="left" vertical="top"/>
    </xf>
    <xf numFmtId="49" fontId="5" fillId="0" borderId="2" xfId="26" applyNumberFormat="1" applyFont="1" applyBorder="1" applyAlignment="1">
      <alignment horizontal="center" vertical="top"/>
    </xf>
    <xf numFmtId="49" fontId="5" fillId="0" borderId="0" xfId="26" applyNumberFormat="1" applyFont="1" applyAlignment="1"/>
    <xf numFmtId="169" fontId="1" fillId="0" borderId="2" xfId="16" applyNumberFormat="1" applyFont="1" applyBorder="1" applyAlignment="1">
      <alignment horizontal="right"/>
    </xf>
    <xf numFmtId="0" fontId="5" fillId="0" borderId="0" xfId="26" applyFont="1" applyBorder="1" applyAlignment="1">
      <alignment horizontal="center"/>
    </xf>
    <xf numFmtId="169" fontId="5" fillId="0" borderId="0" xfId="13" applyNumberFormat="1" applyFont="1" applyBorder="1" applyAlignment="1">
      <alignment horizontal="right"/>
    </xf>
    <xf numFmtId="43" fontId="25" fillId="0" borderId="2" xfId="1" applyFont="1" applyBorder="1" applyAlignment="1">
      <alignment horizontal="center"/>
    </xf>
    <xf numFmtId="0" fontId="1" fillId="0" borderId="0" xfId="26" quotePrefix="1" applyFont="1"/>
    <xf numFmtId="49" fontId="1" fillId="0" borderId="0" xfId="26" quotePrefix="1" applyNumberFormat="1" applyFont="1" applyAlignment="1"/>
    <xf numFmtId="49" fontId="1" fillId="0" borderId="0" xfId="26" quotePrefix="1" applyNumberFormat="1" applyFont="1" applyBorder="1" applyAlignment="1">
      <alignment horizontal="center" vertical="top" wrapText="1"/>
    </xf>
    <xf numFmtId="0" fontId="1" fillId="0" borderId="2" xfId="39" quotePrefix="1" applyFont="1" applyBorder="1" applyAlignment="1">
      <alignment horizontal="center"/>
    </xf>
    <xf numFmtId="0" fontId="1" fillId="0" borderId="2" xfId="26" applyFont="1" applyBorder="1" applyAlignment="1">
      <alignment horizontal="right"/>
    </xf>
    <xf numFmtId="3" fontId="25" fillId="0" borderId="8" xfId="39" applyNumberFormat="1" applyFont="1" applyBorder="1" applyAlignment="1">
      <alignment horizontal="center" vertical="top"/>
    </xf>
    <xf numFmtId="3" fontId="1" fillId="0" borderId="8" xfId="39" applyNumberFormat="1" applyFont="1" applyBorder="1" applyAlignment="1">
      <alignment horizontal="center" vertical="top"/>
    </xf>
    <xf numFmtId="4" fontId="1" fillId="0" borderId="2" xfId="16" applyNumberFormat="1" applyFont="1" applyBorder="1"/>
    <xf numFmtId="4" fontId="1" fillId="0" borderId="2" xfId="16" applyNumberFormat="1" applyFont="1" applyBorder="1" applyAlignment="1" applyProtection="1">
      <alignment horizontal="right"/>
      <protection locked="0"/>
    </xf>
    <xf numFmtId="171" fontId="1" fillId="0" borderId="8" xfId="39" applyNumberFormat="1" applyFont="1" applyBorder="1" applyAlignment="1">
      <alignment horizontal="right" vertical="top"/>
    </xf>
    <xf numFmtId="0" fontId="1" fillId="0" borderId="2" xfId="39" applyFont="1" applyBorder="1" applyAlignment="1">
      <alignment horizontal="center" vertical="top"/>
    </xf>
    <xf numFmtId="49" fontId="5" fillId="0" borderId="0" xfId="27" applyNumberFormat="1" applyFont="1" applyBorder="1" applyAlignment="1">
      <alignment horizontal="left"/>
    </xf>
    <xf numFmtId="49" fontId="1" fillId="0" borderId="0" xfId="27" applyNumberFormat="1" applyFont="1" applyBorder="1" applyAlignment="1">
      <alignment horizontal="left"/>
    </xf>
    <xf numFmtId="0" fontId="1" fillId="0" borderId="2" xfId="27" applyFont="1" applyBorder="1" applyAlignment="1">
      <alignment horizontal="center"/>
    </xf>
    <xf numFmtId="0" fontId="1" fillId="0" borderId="2" xfId="27" quotePrefix="1" applyFont="1" applyBorder="1" applyAlignment="1">
      <alignment horizontal="center"/>
    </xf>
    <xf numFmtId="49" fontId="7" fillId="0" borderId="0" xfId="27" applyNumberFormat="1" applyFont="1" applyBorder="1" applyAlignment="1">
      <alignment horizontal="left"/>
    </xf>
    <xf numFmtId="0" fontId="1" fillId="0" borderId="0" xfId="27" applyFont="1"/>
    <xf numFmtId="0" fontId="25" fillId="0" borderId="2" xfId="27" applyFont="1" applyBorder="1" applyAlignment="1">
      <alignment horizontal="center"/>
    </xf>
    <xf numFmtId="49" fontId="25" fillId="0" borderId="0" xfId="27" quotePrefix="1" applyNumberFormat="1" applyFont="1" applyBorder="1" applyAlignment="1">
      <alignment horizontal="left"/>
    </xf>
    <xf numFmtId="0" fontId="25" fillId="0" borderId="0" xfId="27" applyFont="1"/>
    <xf numFmtId="0" fontId="25" fillId="0" borderId="2" xfId="27" applyFont="1" applyBorder="1" applyAlignment="1">
      <alignment horizontal="right"/>
    </xf>
    <xf numFmtId="49" fontId="1" fillId="0" borderId="0" xfId="27" quotePrefix="1" applyNumberFormat="1" applyFont="1" applyBorder="1" applyAlignment="1">
      <alignment horizontal="left"/>
    </xf>
    <xf numFmtId="0" fontId="1" fillId="0" borderId="2" xfId="27" applyFont="1" applyBorder="1" applyAlignment="1">
      <alignment horizontal="right"/>
    </xf>
    <xf numFmtId="169" fontId="1" fillId="0" borderId="2" xfId="14" quotePrefix="1" applyNumberFormat="1" applyFont="1" applyBorder="1" applyAlignment="1">
      <alignment horizontal="right"/>
    </xf>
    <xf numFmtId="49" fontId="1" fillId="0" borderId="0" xfId="27" quotePrefix="1" applyNumberFormat="1" applyFont="1" applyBorder="1" applyAlignment="1">
      <alignment horizontal="left" vertical="top"/>
    </xf>
    <xf numFmtId="0" fontId="1" fillId="0" borderId="8" xfId="27" applyFont="1" applyBorder="1"/>
    <xf numFmtId="49" fontId="1" fillId="0" borderId="3" xfId="27" quotePrefix="1" applyNumberFormat="1" applyFont="1" applyBorder="1" applyAlignment="1">
      <alignment horizontal="left"/>
    </xf>
    <xf numFmtId="49" fontId="1" fillId="0" borderId="0" xfId="27" applyNumberFormat="1" applyFont="1" applyAlignment="1"/>
    <xf numFmtId="49" fontId="1" fillId="0" borderId="0" xfId="27" quotePrefix="1" applyNumberFormat="1" applyFont="1" applyAlignment="1"/>
    <xf numFmtId="49" fontId="1" fillId="0" borderId="0" xfId="27" applyNumberFormat="1" applyFont="1" applyBorder="1" applyAlignment="1">
      <alignment horizontal="left" vertical="top" wrapText="1"/>
    </xf>
    <xf numFmtId="169" fontId="1" fillId="0" borderId="2" xfId="14" applyNumberFormat="1" applyFont="1" applyBorder="1" applyAlignment="1">
      <alignment horizontal="right"/>
    </xf>
    <xf numFmtId="49" fontId="1" fillId="0" borderId="0" xfId="27" applyNumberFormat="1" applyFont="1" applyBorder="1" applyAlignment="1">
      <alignment horizontal="left" vertical="top"/>
    </xf>
    <xf numFmtId="0" fontId="1" fillId="0" borderId="2" xfId="27" applyFont="1" applyBorder="1"/>
    <xf numFmtId="169" fontId="1" fillId="0" borderId="0" xfId="27" applyNumberFormat="1" applyFont="1"/>
    <xf numFmtId="0" fontId="1" fillId="0" borderId="0" xfId="27" applyFont="1" applyBorder="1"/>
    <xf numFmtId="169" fontId="1" fillId="0" borderId="2" xfId="16" applyNumberFormat="1" applyFont="1" applyBorder="1" applyAlignment="1">
      <alignment horizontal="center"/>
    </xf>
    <xf numFmtId="0" fontId="1" fillId="0" borderId="0" xfId="36" applyFont="1" applyAlignment="1">
      <alignment horizontal="center"/>
    </xf>
    <xf numFmtId="175" fontId="1" fillId="0" borderId="0" xfId="18" applyNumberFormat="1" applyFont="1"/>
    <xf numFmtId="175" fontId="1" fillId="0" borderId="0" xfId="18" applyNumberFormat="1" applyFont="1" applyAlignment="1">
      <alignment horizontal="right"/>
    </xf>
    <xf numFmtId="0" fontId="5" fillId="0" borderId="0" xfId="36" applyFont="1" applyBorder="1"/>
    <xf numFmtId="0" fontId="1" fillId="0" borderId="0" xfId="36" applyFont="1" applyAlignment="1">
      <alignment horizontal="left"/>
    </xf>
    <xf numFmtId="1" fontId="1" fillId="0" borderId="0" xfId="11" applyNumberFormat="1" applyFont="1" applyAlignment="1">
      <alignment horizontal="center"/>
    </xf>
    <xf numFmtId="175" fontId="5" fillId="0" borderId="0" xfId="18" applyNumberFormat="1" applyFont="1" applyAlignment="1">
      <alignment horizontal="right"/>
    </xf>
    <xf numFmtId="0" fontId="1" fillId="0" borderId="0" xfId="36" applyFont="1" applyBorder="1"/>
    <xf numFmtId="0" fontId="5" fillId="0" borderId="4" xfId="36" applyFont="1" applyBorder="1" applyAlignment="1">
      <alignment horizontal="left"/>
    </xf>
    <xf numFmtId="0" fontId="5" fillId="0" borderId="5" xfId="36" applyFont="1" applyBorder="1" applyAlignment="1">
      <alignment horizontal="left"/>
    </xf>
    <xf numFmtId="0" fontId="5" fillId="0" borderId="4" xfId="36" applyFont="1" applyBorder="1" applyAlignment="1">
      <alignment horizontal="center"/>
    </xf>
    <xf numFmtId="1" fontId="5" fillId="0" borderId="4" xfId="11" applyNumberFormat="1" applyFont="1" applyBorder="1" applyAlignment="1">
      <alignment horizontal="center"/>
    </xf>
    <xf numFmtId="175" fontId="5" fillId="0" borderId="4" xfId="18" applyNumberFormat="1" applyFont="1" applyBorder="1" applyAlignment="1">
      <alignment horizontal="right"/>
    </xf>
    <xf numFmtId="0" fontId="5" fillId="0" borderId="2" xfId="36" applyFont="1" applyBorder="1" applyAlignment="1">
      <alignment horizontal="left"/>
    </xf>
    <xf numFmtId="0" fontId="5" fillId="0" borderId="0" xfId="36" applyFont="1" applyBorder="1" applyAlignment="1">
      <alignment horizontal="left"/>
    </xf>
    <xf numFmtId="0" fontId="5" fillId="0" borderId="2" xfId="36" applyFont="1" applyBorder="1" applyAlignment="1">
      <alignment horizontal="center"/>
    </xf>
    <xf numFmtId="1" fontId="5" fillId="0" borderId="2" xfId="11" applyNumberFormat="1" applyFont="1" applyBorder="1" applyAlignment="1">
      <alignment horizontal="center"/>
    </xf>
    <xf numFmtId="175" fontId="5" fillId="0" borderId="2" xfId="18" applyNumberFormat="1" applyFont="1" applyBorder="1" applyAlignment="1">
      <alignment horizontal="center"/>
    </xf>
    <xf numFmtId="175" fontId="5" fillId="0" borderId="2" xfId="18" applyNumberFormat="1" applyFont="1" applyBorder="1" applyAlignment="1">
      <alignment horizontal="right"/>
    </xf>
    <xf numFmtId="0" fontId="5" fillId="0" borderId="6" xfId="36" applyFont="1" applyBorder="1" applyAlignment="1">
      <alignment horizontal="left"/>
    </xf>
    <xf numFmtId="0" fontId="5" fillId="0" borderId="7" xfId="36" applyFont="1" applyBorder="1" applyAlignment="1">
      <alignment horizontal="left"/>
    </xf>
    <xf numFmtId="0" fontId="5" fillId="0" borderId="6" xfId="36" applyFont="1" applyBorder="1" applyAlignment="1">
      <alignment horizontal="center"/>
    </xf>
    <xf numFmtId="1" fontId="5" fillId="0" borderId="6" xfId="11" applyNumberFormat="1" applyFont="1" applyBorder="1" applyAlignment="1">
      <alignment horizontal="center"/>
    </xf>
    <xf numFmtId="175" fontId="5" fillId="0" borderId="6" xfId="18" applyNumberFormat="1" applyFont="1" applyBorder="1" applyAlignment="1">
      <alignment horizontal="right"/>
    </xf>
    <xf numFmtId="0" fontId="5" fillId="0" borderId="2" xfId="36" applyFont="1" applyFill="1" applyBorder="1" applyAlignment="1">
      <alignment horizontal="left" vertical="center" wrapText="1"/>
    </xf>
    <xf numFmtId="2" fontId="5" fillId="0" borderId="2" xfId="36" applyNumberFormat="1" applyFont="1" applyFill="1" applyBorder="1" applyAlignment="1">
      <alignment horizontal="center" vertical="center" wrapText="1"/>
    </xf>
    <xf numFmtId="49" fontId="2" fillId="0" borderId="0" xfId="36" applyNumberFormat="1" applyFont="1" applyFill="1" applyBorder="1" applyAlignment="1">
      <alignment horizontal="left" vertical="center"/>
    </xf>
    <xf numFmtId="49" fontId="5" fillId="0" borderId="0" xfId="36" applyNumberFormat="1" applyFont="1" applyFill="1" applyBorder="1" applyAlignment="1">
      <alignment horizontal="left" vertical="center"/>
    </xf>
    <xf numFmtId="0" fontId="5" fillId="0" borderId="2" xfId="36" applyFont="1" applyFill="1" applyBorder="1" applyAlignment="1">
      <alignment horizontal="center" vertical="center"/>
    </xf>
    <xf numFmtId="1" fontId="5" fillId="0" borderId="2" xfId="36" applyNumberFormat="1" applyFont="1" applyFill="1" applyBorder="1" applyAlignment="1">
      <alignment horizontal="center"/>
    </xf>
    <xf numFmtId="175" fontId="1" fillId="0" borderId="0" xfId="18" applyNumberFormat="1" applyFont="1" applyFill="1" applyBorder="1" applyAlignment="1">
      <alignment vertical="center"/>
    </xf>
    <xf numFmtId="175" fontId="5" fillId="0" borderId="2" xfId="18" applyNumberFormat="1" applyFont="1" applyFill="1" applyBorder="1" applyAlignment="1">
      <alignment horizontal="right" vertical="center"/>
    </xf>
    <xf numFmtId="0" fontId="14" fillId="0" borderId="2" xfId="36" applyFont="1" applyBorder="1" applyAlignment="1">
      <alignment horizontal="left"/>
    </xf>
    <xf numFmtId="2" fontId="5" fillId="0" borderId="2" xfId="36" applyNumberFormat="1" applyFont="1" applyBorder="1" applyAlignment="1">
      <alignment horizontal="center"/>
    </xf>
    <xf numFmtId="0" fontId="2" fillId="0" borderId="0" xfId="36" applyFont="1"/>
    <xf numFmtId="1" fontId="5" fillId="0" borderId="2" xfId="13" applyNumberFormat="1" applyFont="1" applyBorder="1" applyAlignment="1">
      <alignment horizontal="center"/>
    </xf>
    <xf numFmtId="0" fontId="15" fillId="0" borderId="3" xfId="29" applyFont="1" applyBorder="1" applyAlignment="1">
      <alignment horizontal="left"/>
    </xf>
    <xf numFmtId="0" fontId="1" fillId="0" borderId="0" xfId="29" applyFont="1" applyBorder="1" applyAlignment="1">
      <alignment horizontal="left"/>
    </xf>
    <xf numFmtId="0" fontId="16" fillId="0" borderId="2" xfId="36" applyFont="1" applyBorder="1" applyAlignment="1">
      <alignment horizontal="left"/>
    </xf>
    <xf numFmtId="0" fontId="1" fillId="0" borderId="0" xfId="36" quotePrefix="1" applyFont="1"/>
    <xf numFmtId="0" fontId="1" fillId="0" borderId="0" xfId="36" applyFont="1" applyBorder="1" applyAlignment="1">
      <alignment horizontal="left"/>
    </xf>
    <xf numFmtId="175" fontId="1" fillId="0" borderId="2" xfId="18" applyNumberFormat="1" applyFont="1" applyBorder="1" applyAlignment="1">
      <alignment horizontal="center"/>
    </xf>
    <xf numFmtId="175" fontId="1" fillId="0" borderId="2" xfId="18" applyNumberFormat="1" applyFont="1" applyBorder="1" applyAlignment="1">
      <alignment horizontal="right"/>
    </xf>
    <xf numFmtId="0" fontId="1" fillId="0" borderId="2" xfId="36" applyFont="1" applyBorder="1" applyAlignment="1">
      <alignment horizontal="center"/>
    </xf>
    <xf numFmtId="0" fontId="1" fillId="0" borderId="0" xfId="36" quotePrefix="1" applyFont="1" applyBorder="1" applyAlignment="1">
      <alignment horizontal="left"/>
    </xf>
    <xf numFmtId="1" fontId="1" fillId="0" borderId="2" xfId="13" applyNumberFormat="1" applyFont="1" applyBorder="1" applyAlignment="1">
      <alignment horizontal="center"/>
    </xf>
    <xf numFmtId="175" fontId="1" fillId="0" borderId="2" xfId="18" applyNumberFormat="1" applyFont="1" applyBorder="1" applyAlignment="1" applyProtection="1">
      <alignment horizontal="right"/>
      <protection locked="0"/>
    </xf>
    <xf numFmtId="0" fontId="25" fillId="0" borderId="0" xfId="36" applyFont="1"/>
    <xf numFmtId="1" fontId="25" fillId="0" borderId="2" xfId="13" applyNumberFormat="1" applyFont="1" applyBorder="1" applyAlignment="1">
      <alignment horizontal="center"/>
    </xf>
    <xf numFmtId="175" fontId="25" fillId="0" borderId="2" xfId="18" applyNumberFormat="1" applyFont="1" applyBorder="1" applyAlignment="1">
      <alignment horizontal="center"/>
    </xf>
    <xf numFmtId="0" fontId="1" fillId="0" borderId="8" xfId="36" applyFont="1" applyBorder="1" applyAlignment="1">
      <alignment horizontal="left"/>
    </xf>
    <xf numFmtId="0" fontId="1" fillId="0" borderId="0" xfId="36" quotePrefix="1" applyFont="1" applyFill="1" applyBorder="1" applyAlignment="1">
      <alignment horizontal="left"/>
    </xf>
    <xf numFmtId="0" fontId="1" fillId="0" borderId="4" xfId="36" applyFont="1" applyBorder="1" applyAlignment="1">
      <alignment horizontal="center"/>
    </xf>
    <xf numFmtId="0" fontId="1" fillId="0" borderId="11" xfId="36" applyFont="1" applyBorder="1" applyAlignment="1">
      <alignment horizontal="left"/>
    </xf>
    <xf numFmtId="0" fontId="1" fillId="0" borderId="5" xfId="36" applyFont="1" applyBorder="1" applyAlignment="1">
      <alignment horizontal="left"/>
    </xf>
    <xf numFmtId="0" fontId="1" fillId="0" borderId="5" xfId="36" applyFont="1" applyBorder="1" applyAlignment="1">
      <alignment horizontal="center"/>
    </xf>
    <xf numFmtId="1" fontId="25" fillId="0" borderId="5" xfId="9" applyNumberFormat="1" applyFont="1" applyBorder="1" applyAlignment="1">
      <alignment horizontal="center"/>
    </xf>
    <xf numFmtId="175" fontId="1" fillId="0" borderId="9" xfId="18" applyNumberFormat="1" applyFont="1" applyBorder="1" applyAlignment="1">
      <alignment horizontal="right"/>
    </xf>
    <xf numFmtId="175" fontId="1" fillId="0" borderId="4" xfId="18" applyNumberFormat="1" applyFont="1" applyBorder="1" applyAlignment="1" applyProtection="1">
      <alignment horizontal="right"/>
      <protection locked="0"/>
    </xf>
    <xf numFmtId="0" fontId="5" fillId="0" borderId="3" xfId="36" applyFont="1" applyBorder="1" applyAlignment="1">
      <alignment horizontal="left"/>
    </xf>
    <xf numFmtId="0" fontId="1" fillId="0" borderId="0" xfId="36" applyFont="1" applyBorder="1" applyAlignment="1">
      <alignment horizontal="center"/>
    </xf>
    <xf numFmtId="1" fontId="25" fillId="0" borderId="0" xfId="9" applyNumberFormat="1" applyFont="1" applyBorder="1" applyAlignment="1">
      <alignment horizontal="center"/>
    </xf>
    <xf numFmtId="175" fontId="5" fillId="0" borderId="0" xfId="18" applyNumberFormat="1" applyFont="1" applyBorder="1" applyAlignment="1">
      <alignment horizontal="right"/>
    </xf>
    <xf numFmtId="175" fontId="5" fillId="0" borderId="2" xfId="18" applyNumberFormat="1" applyFont="1" applyBorder="1" applyAlignment="1" applyProtection="1">
      <alignment horizontal="right"/>
      <protection locked="0"/>
    </xf>
    <xf numFmtId="0" fontId="1" fillId="0" borderId="6" xfId="36" applyFont="1" applyBorder="1" applyAlignment="1">
      <alignment horizontal="center"/>
    </xf>
    <xf numFmtId="0" fontId="6" fillId="0" borderId="12" xfId="36" applyFont="1" applyBorder="1" applyAlignment="1">
      <alignment horizontal="left"/>
    </xf>
    <xf numFmtId="0" fontId="1" fillId="0" borderId="7" xfId="36" applyFont="1" applyBorder="1" applyAlignment="1">
      <alignment horizontal="left"/>
    </xf>
    <xf numFmtId="0" fontId="1" fillId="0" borderId="7" xfId="36" applyFont="1" applyBorder="1" applyAlignment="1">
      <alignment horizontal="center"/>
    </xf>
    <xf numFmtId="1" fontId="25" fillId="0" borderId="7" xfId="9" applyNumberFormat="1" applyFont="1" applyBorder="1" applyAlignment="1">
      <alignment horizontal="center"/>
    </xf>
    <xf numFmtId="175" fontId="1" fillId="0" borderId="10" xfId="18" applyNumberFormat="1" applyFont="1" applyBorder="1" applyAlignment="1">
      <alignment horizontal="right"/>
    </xf>
    <xf numFmtId="175" fontId="1" fillId="0" borderId="6" xfId="18" applyNumberFormat="1" applyFont="1" applyBorder="1" applyAlignment="1">
      <alignment horizontal="right"/>
    </xf>
    <xf numFmtId="0" fontId="10" fillId="0" borderId="0" xfId="36" applyFont="1" applyAlignment="1">
      <alignment horizontal="left"/>
    </xf>
    <xf numFmtId="0" fontId="10" fillId="0" borderId="0" xfId="36" applyFont="1"/>
    <xf numFmtId="0" fontId="10" fillId="0" borderId="0" xfId="36" applyFont="1" applyBorder="1" applyAlignment="1">
      <alignment horizontal="center"/>
    </xf>
    <xf numFmtId="1" fontId="26" fillId="0" borderId="0" xfId="36" applyNumberFormat="1" applyFont="1" applyAlignment="1">
      <alignment horizontal="center"/>
    </xf>
    <xf numFmtId="175" fontId="1" fillId="0" borderId="8" xfId="18" applyNumberFormat="1" applyFont="1" applyBorder="1"/>
    <xf numFmtId="175" fontId="10" fillId="0" borderId="4" xfId="18" applyNumberFormat="1" applyFont="1" applyBorder="1" applyAlignment="1">
      <alignment horizontal="right"/>
    </xf>
    <xf numFmtId="0" fontId="5" fillId="0" borderId="12" xfId="36" applyFont="1" applyBorder="1" applyAlignment="1">
      <alignment horizontal="left"/>
    </xf>
    <xf numFmtId="175" fontId="5" fillId="0" borderId="6" xfId="18" applyNumberFormat="1" applyFont="1" applyBorder="1" applyAlignment="1" applyProtection="1">
      <alignment horizontal="right"/>
      <protection locked="0"/>
    </xf>
    <xf numFmtId="49" fontId="1" fillId="0" borderId="0" xfId="36" applyNumberFormat="1" applyFont="1" applyBorder="1" applyAlignment="1">
      <alignment horizontal="left"/>
    </xf>
    <xf numFmtId="16" fontId="1" fillId="0" borderId="0" xfId="36" quotePrefix="1" applyNumberFormat="1" applyFont="1" applyBorder="1" applyAlignment="1">
      <alignment horizontal="left"/>
    </xf>
    <xf numFmtId="0" fontId="1" fillId="0" borderId="2" xfId="36" applyFont="1" applyBorder="1"/>
    <xf numFmtId="0" fontId="25" fillId="0" borderId="2" xfId="36" applyFont="1" applyBorder="1"/>
    <xf numFmtId="0" fontId="1" fillId="0" borderId="0" xfId="29" quotePrefix="1" applyFont="1" applyFill="1" applyBorder="1" applyAlignment="1">
      <alignment horizontal="left"/>
    </xf>
    <xf numFmtId="0" fontId="1" fillId="0" borderId="0" xfId="36" applyFont="1" applyFill="1" applyBorder="1" applyAlignment="1">
      <alignment horizontal="left"/>
    </xf>
    <xf numFmtId="0" fontId="1" fillId="0" borderId="2" xfId="36" applyFont="1" applyBorder="1" applyAlignment="1">
      <alignment horizontal="left"/>
    </xf>
    <xf numFmtId="49" fontId="1" fillId="0" borderId="2" xfId="36" applyNumberFormat="1" applyFont="1" applyBorder="1" applyAlignment="1">
      <alignment horizontal="center"/>
    </xf>
    <xf numFmtId="0" fontId="5" fillId="0" borderId="8" xfId="38" applyFont="1" applyFill="1" applyBorder="1" applyAlignment="1">
      <alignment vertical="top" wrapText="1"/>
    </xf>
    <xf numFmtId="0" fontId="5" fillId="0" borderId="0" xfId="38" applyFont="1" applyFill="1" applyBorder="1" applyAlignment="1">
      <alignment vertical="top" wrapText="1"/>
    </xf>
    <xf numFmtId="0" fontId="1" fillId="0" borderId="8" xfId="38" applyFont="1" applyFill="1" applyBorder="1" applyAlignment="1">
      <alignment vertical="top" wrapText="1"/>
    </xf>
    <xf numFmtId="49" fontId="5" fillId="0" borderId="2" xfId="36" applyNumberFormat="1" applyFont="1" applyBorder="1" applyAlignment="1">
      <alignment horizontal="center"/>
    </xf>
    <xf numFmtId="0" fontId="1" fillId="0" borderId="2" xfId="29" applyFont="1" applyBorder="1" applyAlignment="1">
      <alignment horizontal="center"/>
    </xf>
    <xf numFmtId="1" fontId="1" fillId="0" borderId="2" xfId="16" applyNumberFormat="1" applyFont="1" applyBorder="1" applyAlignment="1">
      <alignment horizontal="center"/>
    </xf>
    <xf numFmtId="1" fontId="1" fillId="0" borderId="5" xfId="9" applyNumberFormat="1" applyFont="1" applyBorder="1" applyAlignment="1">
      <alignment horizontal="center"/>
    </xf>
    <xf numFmtId="1" fontId="1" fillId="0" borderId="0" xfId="9" applyNumberFormat="1" applyFont="1" applyBorder="1" applyAlignment="1">
      <alignment horizontal="center"/>
    </xf>
    <xf numFmtId="1" fontId="1" fillId="0" borderId="7" xfId="9" applyNumberFormat="1" applyFont="1" applyBorder="1" applyAlignment="1">
      <alignment horizontal="center"/>
    </xf>
    <xf numFmtId="1" fontId="10" fillId="0" borderId="0" xfId="36" applyNumberFormat="1" applyFont="1" applyAlignment="1">
      <alignment horizontal="center"/>
    </xf>
    <xf numFmtId="0" fontId="1" fillId="0" borderId="0" xfId="29" quotePrefix="1" applyFont="1" applyBorder="1" applyAlignment="1">
      <alignment horizontal="left"/>
    </xf>
    <xf numFmtId="0" fontId="1" fillId="0" borderId="3" xfId="36" quotePrefix="1" applyFont="1" applyBorder="1"/>
    <xf numFmtId="0" fontId="1" fillId="0" borderId="3" xfId="29" applyFont="1" applyBorder="1" applyAlignment="1">
      <alignment horizontal="left"/>
    </xf>
    <xf numFmtId="1" fontId="1" fillId="0" borderId="2" xfId="3" applyNumberFormat="1" applyFont="1" applyBorder="1" applyAlignment="1">
      <alignment horizontal="center"/>
    </xf>
    <xf numFmtId="175" fontId="1" fillId="0" borderId="2" xfId="18" applyNumberFormat="1" applyFont="1" applyFill="1" applyBorder="1" applyAlignment="1">
      <alignment horizontal="right"/>
    </xf>
    <xf numFmtId="0" fontId="1" fillId="0" borderId="2" xfId="16" applyNumberFormat="1" applyFont="1" applyFill="1" applyBorder="1" applyAlignment="1">
      <alignment horizontal="center" vertical="center"/>
    </xf>
    <xf numFmtId="169" fontId="1" fillId="0" borderId="2" xfId="12" applyNumberFormat="1" applyFont="1" applyBorder="1" applyAlignment="1">
      <alignment horizontal="center"/>
    </xf>
    <xf numFmtId="169" fontId="1" fillId="0" borderId="2" xfId="16" quotePrefix="1" applyNumberFormat="1" applyFont="1" applyBorder="1" applyAlignment="1">
      <alignment horizontal="center"/>
    </xf>
    <xf numFmtId="0" fontId="1" fillId="0" borderId="2" xfId="29" applyFont="1" applyFill="1" applyBorder="1" applyAlignment="1">
      <alignment horizontal="left"/>
    </xf>
    <xf numFmtId="1" fontId="5" fillId="0" borderId="2" xfId="29" applyNumberFormat="1" applyFont="1" applyFill="1" applyBorder="1" applyAlignment="1">
      <alignment horizontal="center"/>
    </xf>
    <xf numFmtId="2" fontId="5" fillId="0" borderId="2" xfId="29" applyNumberFormat="1" applyFont="1" applyFill="1" applyBorder="1" applyAlignment="1">
      <alignment horizontal="center"/>
    </xf>
    <xf numFmtId="1" fontId="1" fillId="0" borderId="0" xfId="13" applyNumberFormat="1" applyFont="1" applyBorder="1" applyAlignment="1">
      <alignment horizontal="center"/>
    </xf>
    <xf numFmtId="49" fontId="1" fillId="0" borderId="2" xfId="36" applyNumberFormat="1" applyFont="1" applyBorder="1"/>
    <xf numFmtId="0" fontId="1" fillId="0" borderId="12" xfId="36" applyFont="1" applyBorder="1"/>
    <xf numFmtId="0" fontId="25" fillId="0" borderId="0" xfId="36" applyFont="1" applyBorder="1" applyAlignment="1">
      <alignment horizontal="left"/>
    </xf>
    <xf numFmtId="175" fontId="1" fillId="0" borderId="8" xfId="18" applyNumberFormat="1" applyFont="1" applyBorder="1" applyAlignment="1" applyProtection="1">
      <alignment horizontal="right"/>
      <protection locked="0"/>
    </xf>
    <xf numFmtId="0" fontId="6" fillId="0" borderId="3" xfId="36" applyFont="1" applyBorder="1" applyAlignment="1">
      <alignment horizontal="left"/>
    </xf>
    <xf numFmtId="1" fontId="1" fillId="0" borderId="4" xfId="9" applyNumberFormat="1" applyFont="1" applyBorder="1" applyAlignment="1">
      <alignment horizontal="center"/>
    </xf>
    <xf numFmtId="175" fontId="1" fillId="0" borderId="4" xfId="18" applyNumberFormat="1" applyFont="1" applyBorder="1" applyAlignment="1">
      <alignment horizontal="right"/>
    </xf>
    <xf numFmtId="0" fontId="1" fillId="0" borderId="3" xfId="36" applyFont="1" applyBorder="1" applyAlignment="1">
      <alignment horizontal="left"/>
    </xf>
    <xf numFmtId="0" fontId="1" fillId="0" borderId="11" xfId="36" applyFont="1" applyBorder="1" applyAlignment="1">
      <alignment horizontal="center"/>
    </xf>
    <xf numFmtId="1" fontId="25" fillId="0" borderId="11" xfId="9" applyNumberFormat="1" applyFont="1" applyBorder="1" applyAlignment="1">
      <alignment horizontal="center"/>
    </xf>
    <xf numFmtId="171" fontId="25" fillId="0" borderId="8" xfId="39" applyNumberFormat="1" applyFont="1" applyBorder="1" applyAlignment="1">
      <alignment horizontal="right" vertical="top"/>
    </xf>
    <xf numFmtId="4" fontId="25" fillId="0" borderId="2" xfId="16" applyNumberFormat="1" applyFont="1" applyBorder="1"/>
    <xf numFmtId="0" fontId="25" fillId="0" borderId="2" xfId="16" applyNumberFormat="1" applyFont="1" applyFill="1" applyBorder="1" applyAlignment="1">
      <alignment horizontal="right" vertical="center"/>
    </xf>
    <xf numFmtId="4" fontId="25" fillId="0" borderId="2" xfId="16" applyNumberFormat="1" applyFont="1" applyBorder="1" applyAlignment="1" applyProtection="1">
      <alignment horizontal="right"/>
      <protection locked="0"/>
    </xf>
    <xf numFmtId="0" fontId="1" fillId="0" borderId="2" xfId="16" applyNumberFormat="1" applyFont="1" applyFill="1" applyBorder="1" applyAlignment="1">
      <alignment horizontal="right" vertical="center"/>
    </xf>
    <xf numFmtId="0" fontId="5" fillId="0" borderId="2" xfId="39" applyFont="1" applyFill="1" applyBorder="1" applyAlignment="1">
      <alignment horizontal="left"/>
    </xf>
    <xf numFmtId="0" fontId="1" fillId="0" borderId="2" xfId="39" applyFont="1" applyFill="1" applyBorder="1" applyAlignment="1">
      <alignment horizontal="left"/>
    </xf>
    <xf numFmtId="0" fontId="5" fillId="0" borderId="3" xfId="39" applyFont="1" applyFill="1" applyBorder="1" applyAlignment="1">
      <alignment horizontal="left"/>
    </xf>
    <xf numFmtId="4" fontId="25" fillId="0" borderId="3" xfId="16" applyNumberFormat="1" applyFont="1" applyBorder="1"/>
    <xf numFmtId="4" fontId="1" fillId="0" borderId="3" xfId="16" applyNumberFormat="1" applyFont="1" applyBorder="1"/>
    <xf numFmtId="0" fontId="1" fillId="0" borderId="3" xfId="39" applyFont="1" applyFill="1" applyBorder="1" applyAlignment="1">
      <alignment horizontal="left"/>
    </xf>
    <xf numFmtId="49" fontId="5" fillId="0" borderId="3" xfId="36" applyNumberFormat="1" applyFont="1" applyBorder="1" applyAlignment="1">
      <alignment horizontal="center"/>
    </xf>
    <xf numFmtId="0" fontId="1" fillId="0" borderId="12" xfId="36" applyFont="1" applyBorder="1" applyAlignment="1">
      <alignment horizontal="left"/>
    </xf>
    <xf numFmtId="0" fontId="1" fillId="0" borderId="3" xfId="29" quotePrefix="1" applyFont="1" applyBorder="1" applyAlignment="1">
      <alignment horizontal="left"/>
    </xf>
    <xf numFmtId="0" fontId="1" fillId="0" borderId="3" xfId="39" quotePrefix="1" applyFont="1" applyBorder="1" applyAlignment="1">
      <alignment horizontal="left"/>
    </xf>
    <xf numFmtId="0" fontId="1" fillId="0" borderId="3" xfId="39" applyFont="1" applyBorder="1" applyAlignment="1">
      <alignment horizontal="left"/>
    </xf>
    <xf numFmtId="168" fontId="1" fillId="0" borderId="2" xfId="17" applyFont="1" applyBorder="1" applyAlignment="1">
      <alignment horizontal="center"/>
    </xf>
    <xf numFmtId="0" fontId="25" fillId="0" borderId="2" xfId="7" applyNumberFormat="1" applyFont="1" applyBorder="1" applyAlignment="1">
      <alignment horizontal="center"/>
    </xf>
    <xf numFmtId="0" fontId="1" fillId="0" borderId="0" xfId="0" applyFont="1"/>
    <xf numFmtId="1" fontId="25" fillId="0" borderId="2" xfId="16" applyNumberFormat="1" applyFont="1" applyBorder="1" applyAlignment="1">
      <alignment horizontal="center"/>
    </xf>
    <xf numFmtId="4" fontId="1" fillId="0" borderId="0" xfId="36" applyNumberFormat="1" applyFont="1"/>
    <xf numFmtId="2" fontId="5" fillId="0" borderId="3" xfId="36" applyNumberFormat="1" applyFont="1" applyBorder="1" applyAlignment="1">
      <alignment horizontal="center"/>
    </xf>
    <xf numFmtId="0" fontId="1" fillId="0" borderId="2" xfId="26" quotePrefix="1" applyFont="1" applyBorder="1" applyAlignment="1">
      <alignment horizontal="center"/>
    </xf>
    <xf numFmtId="49" fontId="1" fillId="0" borderId="0" xfId="26" quotePrefix="1" applyNumberFormat="1" applyFont="1"/>
    <xf numFmtId="49" fontId="1" fillId="0" borderId="0" xfId="26" applyNumberFormat="1" applyFont="1" applyBorder="1" applyAlignment="1"/>
    <xf numFmtId="176" fontId="1" fillId="0" borderId="0" xfId="36" applyNumberFormat="1" applyFont="1"/>
    <xf numFmtId="43" fontId="1" fillId="0" borderId="0" xfId="26" applyNumberFormat="1"/>
    <xf numFmtId="0" fontId="1" fillId="0" borderId="3" xfId="36" applyFont="1" applyBorder="1"/>
    <xf numFmtId="0" fontId="1" fillId="0" borderId="3" xfId="36" applyFont="1" applyBorder="1" applyAlignment="1">
      <alignment horizontal="center"/>
    </xf>
    <xf numFmtId="0" fontId="25" fillId="0" borderId="0" xfId="39" applyFont="1" applyBorder="1" applyAlignment="1">
      <alignment horizontal="left"/>
    </xf>
    <xf numFmtId="0" fontId="25" fillId="0" borderId="0" xfId="39" applyFont="1" applyFill="1" applyBorder="1" applyAlignment="1">
      <alignment horizontal="left"/>
    </xf>
    <xf numFmtId="175" fontId="25" fillId="0" borderId="0" xfId="18" applyNumberFormat="1" applyFont="1"/>
    <xf numFmtId="0" fontId="25" fillId="0" borderId="2" xfId="39" applyFont="1" applyBorder="1" applyAlignment="1">
      <alignment horizontal="center" vertical="top"/>
    </xf>
    <xf numFmtId="0" fontId="25" fillId="0" borderId="2" xfId="39" applyFont="1" applyBorder="1" applyAlignment="1">
      <alignment horizontal="center"/>
    </xf>
    <xf numFmtId="0" fontId="25" fillId="0" borderId="3" xfId="39" quotePrefix="1" applyFont="1" applyBorder="1" applyAlignment="1">
      <alignment horizontal="left"/>
    </xf>
    <xf numFmtId="0" fontId="1" fillId="0" borderId="11" xfId="36" applyFont="1" applyBorder="1"/>
    <xf numFmtId="0" fontId="1" fillId="0" borderId="8" xfId="36" applyFont="1" applyBorder="1" applyAlignment="1">
      <alignment horizontal="center"/>
    </xf>
    <xf numFmtId="0" fontId="27" fillId="0" borderId="0" xfId="39" applyFont="1" applyFill="1" applyBorder="1" applyAlignment="1">
      <alignment horizontal="left"/>
    </xf>
    <xf numFmtId="0" fontId="25" fillId="0" borderId="3" xfId="39" applyFont="1" applyBorder="1" applyAlignment="1">
      <alignment horizontal="left"/>
    </xf>
    <xf numFmtId="0" fontId="25" fillId="0" borderId="2" xfId="35" applyFont="1" applyBorder="1" applyAlignment="1">
      <alignment horizontal="center"/>
    </xf>
    <xf numFmtId="0" fontId="25" fillId="0" borderId="2" xfId="16" applyNumberFormat="1" applyFont="1" applyBorder="1" applyAlignment="1">
      <alignment horizontal="right"/>
    </xf>
    <xf numFmtId="0" fontId="25" fillId="0" borderId="0" xfId="0" applyFont="1"/>
    <xf numFmtId="4" fontId="25" fillId="0" borderId="8" xfId="16" applyNumberFormat="1" applyFont="1" applyBorder="1" applyAlignment="1" applyProtection="1">
      <alignment horizontal="right"/>
      <protection locked="0"/>
    </xf>
    <xf numFmtId="3" fontId="5" fillId="0" borderId="0" xfId="16" applyFont="1" applyAlignment="1">
      <alignment horizontal="right"/>
    </xf>
    <xf numFmtId="4" fontId="5" fillId="0" borderId="4" xfId="16" applyNumberFormat="1" applyFont="1" applyBorder="1" applyAlignment="1">
      <alignment horizontal="centerContinuous"/>
    </xf>
    <xf numFmtId="4" fontId="5" fillId="0" borderId="2" xfId="16" applyNumberFormat="1" applyFont="1" applyBorder="1" applyAlignment="1">
      <alignment horizontal="centerContinuous"/>
    </xf>
    <xf numFmtId="4" fontId="5" fillId="0" borderId="6" xfId="16" applyNumberFormat="1" applyFont="1" applyBorder="1"/>
    <xf numFmtId="172" fontId="1" fillId="0" borderId="2" xfId="12" applyNumberFormat="1" applyFont="1" applyBorder="1" applyAlignment="1">
      <alignment horizontal="center"/>
    </xf>
    <xf numFmtId="172" fontId="1" fillId="0" borderId="2" xfId="16" applyNumberFormat="1" applyFont="1" applyFill="1" applyBorder="1" applyAlignment="1">
      <alignment horizontal="center"/>
    </xf>
    <xf numFmtId="172" fontId="1" fillId="0" borderId="2" xfId="12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9" fontId="1" fillId="0" borderId="3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43" fontId="1" fillId="0" borderId="0" xfId="1" quotePrefix="1" applyFont="1" applyAlignment="1">
      <alignment horizontal="center"/>
    </xf>
    <xf numFmtId="49" fontId="5" fillId="0" borderId="2" xfId="26" applyNumberFormat="1" applyFont="1" applyBorder="1" applyAlignment="1">
      <alignment horizontal="right" vertical="top"/>
    </xf>
    <xf numFmtId="0" fontId="1" fillId="0" borderId="2" xfId="0" applyFont="1" applyBorder="1"/>
    <xf numFmtId="0" fontId="1" fillId="0" borderId="0" xfId="36" quotePrefix="1" applyFont="1" applyBorder="1"/>
    <xf numFmtId="0" fontId="1" fillId="0" borderId="7" xfId="36" applyFont="1" applyBorder="1"/>
    <xf numFmtId="0" fontId="1" fillId="0" borderId="13" xfId="35" applyFont="1" applyBorder="1" applyAlignment="1">
      <alignment horizontal="center"/>
    </xf>
    <xf numFmtId="0" fontId="1" fillId="0" borderId="13" xfId="16" applyNumberFormat="1" applyFont="1" applyBorder="1" applyAlignment="1">
      <alignment horizontal="right"/>
    </xf>
    <xf numFmtId="4" fontId="1" fillId="0" borderId="8" xfId="39" applyNumberFormat="1" applyFont="1" applyBorder="1" applyAlignment="1" applyProtection="1">
      <alignment horizontal="right"/>
      <protection locked="0"/>
    </xf>
    <xf numFmtId="0" fontId="1" fillId="0" borderId="0" xfId="35" applyFont="1" applyBorder="1" applyAlignment="1">
      <alignment horizontal="center"/>
    </xf>
    <xf numFmtId="0" fontId="1" fillId="0" borderId="2" xfId="16" applyNumberFormat="1" applyFont="1" applyBorder="1" applyAlignment="1">
      <alignment horizontal="right"/>
    </xf>
    <xf numFmtId="0" fontId="1" fillId="0" borderId="2" xfId="16" applyNumberFormat="1" applyFont="1" applyBorder="1" applyAlignment="1">
      <alignment horizontal="right" vertical="center"/>
    </xf>
    <xf numFmtId="4" fontId="1" fillId="0" borderId="2" xfId="16" applyNumberFormat="1" applyFont="1" applyBorder="1" applyAlignment="1">
      <alignment horizontal="center"/>
    </xf>
    <xf numFmtId="172" fontId="1" fillId="0" borderId="2" xfId="12" applyNumberFormat="1" applyFont="1" applyFill="1" applyBorder="1" applyAlignment="1">
      <alignment horizontal="right"/>
    </xf>
    <xf numFmtId="172" fontId="1" fillId="0" borderId="2" xfId="16" applyNumberFormat="1" applyFont="1" applyFill="1" applyBorder="1" applyAlignment="1">
      <alignment horizontal="right"/>
    </xf>
    <xf numFmtId="0" fontId="1" fillId="0" borderId="14" xfId="35" applyFont="1" applyBorder="1" applyAlignment="1">
      <alignment horizontal="center"/>
    </xf>
    <xf numFmtId="0" fontId="1" fillId="0" borderId="2" xfId="16" quotePrefix="1" applyNumberFormat="1" applyFont="1" applyBorder="1" applyAlignment="1">
      <alignment horizontal="right"/>
    </xf>
    <xf numFmtId="0" fontId="1" fillId="0" borderId="2" xfId="7" applyNumberFormat="1" applyFont="1" applyBorder="1" applyAlignment="1">
      <alignment horizontal="right"/>
    </xf>
    <xf numFmtId="0" fontId="5" fillId="0" borderId="0" xfId="39" quotePrefix="1" applyFont="1" applyFill="1" applyBorder="1" applyAlignment="1">
      <alignment horizontal="left"/>
    </xf>
    <xf numFmtId="0" fontId="1" fillId="0" borderId="0" xfId="39" quotePrefix="1" applyFont="1" applyFill="1" applyBorder="1" applyAlignment="1">
      <alignment horizontal="left"/>
    </xf>
    <xf numFmtId="0" fontId="2" fillId="0" borderId="0" xfId="39" applyFont="1" applyBorder="1" applyAlignment="1">
      <alignment horizontal="left"/>
    </xf>
    <xf numFmtId="0" fontId="16" fillId="0" borderId="6" xfId="36" applyFont="1" applyBorder="1" applyAlignment="1">
      <alignment horizontal="left"/>
    </xf>
    <xf numFmtId="0" fontId="1" fillId="0" borderId="0" xfId="16" applyNumberFormat="1" applyFont="1" applyFill="1" applyBorder="1" applyAlignment="1">
      <alignment horizontal="center" vertical="center"/>
    </xf>
    <xf numFmtId="4" fontId="5" fillId="0" borderId="7" xfId="37" applyNumberFormat="1" applyFont="1" applyBorder="1" applyAlignment="1">
      <alignment horizontal="right"/>
    </xf>
    <xf numFmtId="4" fontId="1" fillId="0" borderId="0" xfId="37" applyNumberFormat="1"/>
    <xf numFmtId="43" fontId="1" fillId="0" borderId="0" xfId="37" applyNumberFormat="1"/>
    <xf numFmtId="0" fontId="2" fillId="0" borderId="0" xfId="42" applyFont="1" applyBorder="1" applyAlignment="1"/>
    <xf numFmtId="0" fontId="1" fillId="0" borderId="0" xfId="29" applyFont="1"/>
    <xf numFmtId="169" fontId="1" fillId="0" borderId="0" xfId="29" applyNumberFormat="1" applyFont="1"/>
    <xf numFmtId="43" fontId="1" fillId="0" borderId="0" xfId="8"/>
    <xf numFmtId="0" fontId="5" fillId="0" borderId="0" xfId="29" applyFont="1" applyBorder="1"/>
    <xf numFmtId="0" fontId="1" fillId="0" borderId="0" xfId="29" applyFont="1" applyAlignment="1">
      <alignment horizontal="left"/>
    </xf>
    <xf numFmtId="0" fontId="1" fillId="0" borderId="0" xfId="29" applyFont="1" applyAlignment="1">
      <alignment horizontal="center"/>
    </xf>
    <xf numFmtId="169" fontId="1" fillId="0" borderId="0" xfId="8" applyNumberFormat="1" applyFont="1" applyAlignment="1">
      <alignment horizontal="right"/>
    </xf>
    <xf numFmtId="43" fontId="1" fillId="0" borderId="0" xfId="8" applyFont="1" applyAlignment="1">
      <alignment horizontal="right"/>
    </xf>
    <xf numFmtId="0" fontId="5" fillId="0" borderId="0" xfId="29" applyFont="1" applyAlignment="1">
      <alignment horizontal="left"/>
    </xf>
    <xf numFmtId="0" fontId="6" fillId="0" borderId="0" xfId="29" applyFont="1" applyAlignment="1">
      <alignment horizontal="left"/>
    </xf>
    <xf numFmtId="3" fontId="1" fillId="0" borderId="0" xfId="16" applyFont="1"/>
    <xf numFmtId="0" fontId="5" fillId="0" borderId="4" xfId="29" applyFont="1" applyBorder="1" applyAlignment="1">
      <alignment horizontal="left"/>
    </xf>
    <xf numFmtId="0" fontId="5" fillId="0" borderId="5" xfId="29" applyFont="1" applyBorder="1" applyAlignment="1">
      <alignment horizontal="left"/>
    </xf>
    <xf numFmtId="0" fontId="5" fillId="0" borderId="4" xfId="29" applyFont="1" applyBorder="1" applyAlignment="1">
      <alignment horizontal="center"/>
    </xf>
    <xf numFmtId="169" fontId="5" fillId="0" borderId="4" xfId="8" applyNumberFormat="1" applyFont="1" applyBorder="1" applyAlignment="1">
      <alignment horizontal="right"/>
    </xf>
    <xf numFmtId="43" fontId="5" fillId="0" borderId="4" xfId="8" applyFont="1" applyBorder="1" applyAlignment="1">
      <alignment horizontal="right"/>
    </xf>
    <xf numFmtId="3" fontId="5" fillId="0" borderId="4" xfId="16" applyFont="1" applyBorder="1" applyAlignment="1">
      <alignment horizontal="centerContinuous"/>
    </xf>
    <xf numFmtId="0" fontId="5" fillId="0" borderId="2" xfId="29" applyFont="1" applyBorder="1" applyAlignment="1">
      <alignment horizontal="left"/>
    </xf>
    <xf numFmtId="0" fontId="5" fillId="0" borderId="0" xfId="29" applyFont="1" applyBorder="1" applyAlignment="1">
      <alignment horizontal="left"/>
    </xf>
    <xf numFmtId="0" fontId="5" fillId="0" borderId="2" xfId="29" applyFont="1" applyBorder="1" applyAlignment="1">
      <alignment horizontal="center"/>
    </xf>
    <xf numFmtId="169" fontId="5" fillId="0" borderId="2" xfId="8" applyNumberFormat="1" applyFont="1" applyBorder="1" applyAlignment="1">
      <alignment horizontal="center"/>
    </xf>
    <xf numFmtId="43" fontId="5" fillId="0" borderId="2" xfId="8" applyFont="1" applyBorder="1" applyAlignment="1">
      <alignment horizontal="center"/>
    </xf>
    <xf numFmtId="3" fontId="5" fillId="0" borderId="2" xfId="16" applyFont="1" applyBorder="1" applyAlignment="1">
      <alignment horizontal="centerContinuous"/>
    </xf>
    <xf numFmtId="0" fontId="5" fillId="0" borderId="6" xfId="29" applyFont="1" applyBorder="1" applyAlignment="1">
      <alignment horizontal="left"/>
    </xf>
    <xf numFmtId="0" fontId="5" fillId="0" borderId="7" xfId="29" applyFont="1" applyBorder="1" applyAlignment="1">
      <alignment horizontal="left"/>
    </xf>
    <xf numFmtId="0" fontId="5" fillId="0" borderId="6" xfId="29" applyFont="1" applyBorder="1" applyAlignment="1">
      <alignment horizontal="center"/>
    </xf>
    <xf numFmtId="169" fontId="5" fillId="0" borderId="6" xfId="8" applyNumberFormat="1" applyFont="1" applyBorder="1" applyAlignment="1">
      <alignment horizontal="center"/>
    </xf>
    <xf numFmtId="43" fontId="5" fillId="0" borderId="6" xfId="8" applyFont="1" applyBorder="1" applyAlignment="1">
      <alignment horizontal="right"/>
    </xf>
    <xf numFmtId="3" fontId="5" fillId="0" borderId="6" xfId="16" applyFont="1" applyBorder="1"/>
    <xf numFmtId="0" fontId="1" fillId="0" borderId="2" xfId="29" applyFont="1" applyBorder="1" applyAlignment="1">
      <alignment horizontal="left"/>
    </xf>
    <xf numFmtId="169" fontId="1" fillId="0" borderId="2" xfId="8" applyNumberFormat="1" applyFont="1" applyBorder="1" applyAlignment="1">
      <alignment horizontal="right"/>
    </xf>
    <xf numFmtId="43" fontId="1" fillId="0" borderId="2" xfId="8" applyFont="1" applyBorder="1" applyAlignment="1">
      <alignment horizontal="right"/>
    </xf>
    <xf numFmtId="4" fontId="1" fillId="0" borderId="4" xfId="16" applyNumberFormat="1" applyFont="1" applyBorder="1"/>
    <xf numFmtId="2" fontId="5" fillId="0" borderId="2" xfId="29" applyNumberFormat="1" applyFont="1" applyBorder="1" applyAlignment="1">
      <alignment horizontal="center"/>
    </xf>
    <xf numFmtId="0" fontId="2" fillId="0" borderId="0" xfId="42" applyFont="1" applyBorder="1" applyAlignment="1">
      <alignment horizontal="left"/>
    </xf>
    <xf numFmtId="169" fontId="1" fillId="0" borderId="2" xfId="8" applyNumberFormat="1" applyFont="1" applyBorder="1" applyAlignment="1">
      <alignment horizontal="center"/>
    </xf>
    <xf numFmtId="172" fontId="1" fillId="0" borderId="2" xfId="8" applyNumberFormat="1" applyFont="1" applyBorder="1" applyAlignment="1">
      <alignment horizontal="right"/>
    </xf>
    <xf numFmtId="172" fontId="1" fillId="0" borderId="2" xfId="16" applyNumberFormat="1" applyFont="1" applyBorder="1"/>
    <xf numFmtId="2" fontId="1" fillId="0" borderId="2" xfId="29" applyNumberFormat="1" applyFont="1" applyBorder="1" applyAlignment="1">
      <alignment horizontal="center"/>
    </xf>
    <xf numFmtId="2" fontId="5" fillId="0" borderId="2" xfId="29" quotePrefix="1" applyNumberFormat="1" applyFont="1" applyBorder="1" applyAlignment="1">
      <alignment horizontal="center"/>
    </xf>
    <xf numFmtId="0" fontId="1" fillId="0" borderId="0" xfId="29" applyFont="1" applyFill="1" applyBorder="1" applyAlignment="1">
      <alignment horizontal="left"/>
    </xf>
    <xf numFmtId="169" fontId="1" fillId="0" borderId="2" xfId="29" quotePrefix="1" applyNumberFormat="1" applyFont="1" applyBorder="1" applyAlignment="1">
      <alignment horizontal="center"/>
    </xf>
    <xf numFmtId="172" fontId="1" fillId="0" borderId="2" xfId="29" applyNumberFormat="1" applyFont="1" applyBorder="1" applyAlignment="1">
      <alignment horizontal="center"/>
    </xf>
    <xf numFmtId="172" fontId="1" fillId="0" borderId="2" xfId="8" applyNumberFormat="1" applyFont="1" applyBorder="1" applyAlignment="1">
      <alignment horizontal="center"/>
    </xf>
    <xf numFmtId="0" fontId="1" fillId="0" borderId="2" xfId="29" quotePrefix="1" applyFont="1" applyBorder="1" applyAlignment="1">
      <alignment horizontal="center"/>
    </xf>
    <xf numFmtId="169" fontId="1" fillId="0" borderId="2" xfId="8" quotePrefix="1" applyNumberFormat="1" applyFont="1" applyBorder="1" applyAlignment="1">
      <alignment horizontal="center"/>
    </xf>
    <xf numFmtId="0" fontId="1" fillId="0" borderId="2" xfId="29" applyFont="1" applyBorder="1"/>
    <xf numFmtId="172" fontId="1" fillId="0" borderId="2" xfId="16" applyNumberFormat="1" applyFont="1" applyBorder="1" applyAlignment="1">
      <alignment horizontal="center"/>
    </xf>
    <xf numFmtId="172" fontId="1" fillId="0" borderId="2" xfId="16" applyNumberFormat="1" applyFont="1" applyBorder="1" applyAlignment="1">
      <alignment horizontal="right"/>
    </xf>
    <xf numFmtId="2" fontId="5" fillId="0" borderId="3" xfId="29" applyNumberFormat="1" applyFont="1" applyBorder="1" applyAlignment="1">
      <alignment horizontal="center"/>
    </xf>
    <xf numFmtId="169" fontId="1" fillId="0" borderId="0" xfId="16" applyNumberFormat="1" applyFont="1" applyBorder="1" applyAlignment="1">
      <alignment horizontal="center"/>
    </xf>
    <xf numFmtId="0" fontId="5" fillId="0" borderId="3" xfId="29" applyFont="1" applyBorder="1" applyAlignment="1">
      <alignment horizontal="left"/>
    </xf>
    <xf numFmtId="0" fontId="5" fillId="0" borderId="3" xfId="29" applyFont="1" applyBorder="1" applyAlignment="1">
      <alignment horizontal="center"/>
    </xf>
    <xf numFmtId="0" fontId="1" fillId="0" borderId="2" xfId="40" applyFont="1" applyBorder="1" applyAlignment="1">
      <alignment horizontal="center"/>
    </xf>
    <xf numFmtId="172" fontId="25" fillId="0" borderId="2" xfId="8" applyNumberFormat="1" applyFont="1" applyBorder="1" applyAlignment="1">
      <alignment horizontal="center"/>
    </xf>
    <xf numFmtId="173" fontId="1" fillId="0" borderId="2" xfId="26" applyNumberFormat="1" applyFont="1" applyBorder="1" applyAlignment="1">
      <alignment horizontal="center"/>
    </xf>
    <xf numFmtId="0" fontId="1" fillId="0" borderId="4" xfId="29" applyFont="1" applyBorder="1" applyAlignment="1">
      <alignment horizontal="center"/>
    </xf>
    <xf numFmtId="0" fontId="1" fillId="0" borderId="5" xfId="29" applyFont="1" applyBorder="1" applyAlignment="1">
      <alignment horizontal="left"/>
    </xf>
    <xf numFmtId="0" fontId="1" fillId="0" borderId="6" xfId="29" applyFont="1" applyBorder="1" applyAlignment="1">
      <alignment horizontal="center"/>
    </xf>
    <xf numFmtId="0" fontId="6" fillId="0" borderId="7" xfId="29" applyFont="1" applyBorder="1" applyAlignment="1">
      <alignment horizontal="left"/>
    </xf>
    <xf numFmtId="173" fontId="5" fillId="0" borderId="2" xfId="29" applyNumberFormat="1" applyFont="1" applyBorder="1" applyAlignment="1">
      <alignment horizontal="center"/>
    </xf>
    <xf numFmtId="173" fontId="5" fillId="0" borderId="2" xfId="29" applyNumberFormat="1" applyFont="1" applyBorder="1" applyAlignment="1"/>
    <xf numFmtId="172" fontId="25" fillId="0" borderId="2" xfId="8" applyNumberFormat="1" applyFont="1" applyBorder="1" applyAlignment="1">
      <alignment horizontal="right"/>
    </xf>
    <xf numFmtId="172" fontId="25" fillId="0" borderId="2" xfId="16" applyNumberFormat="1" applyFont="1" applyBorder="1"/>
    <xf numFmtId="0" fontId="20" fillId="0" borderId="3" xfId="29" applyFont="1" applyBorder="1" applyAlignment="1">
      <alignment horizontal="center"/>
    </xf>
    <xf numFmtId="173" fontId="20" fillId="0" borderId="3" xfId="29" applyNumberFormat="1" applyFont="1" applyBorder="1" applyAlignment="1"/>
    <xf numFmtId="49" fontId="5" fillId="0" borderId="0" xfId="40" applyNumberFormat="1" applyFont="1" applyBorder="1" applyAlignment="1">
      <alignment horizontal="left"/>
    </xf>
    <xf numFmtId="0" fontId="5" fillId="0" borderId="0" xfId="40" applyFont="1" applyBorder="1" applyAlignment="1">
      <alignment horizontal="left"/>
    </xf>
    <xf numFmtId="3" fontId="1" fillId="0" borderId="2" xfId="16" applyNumberFormat="1" applyFont="1" applyBorder="1" applyAlignment="1">
      <alignment horizontal="center"/>
    </xf>
    <xf numFmtId="173" fontId="1" fillId="0" borderId="2" xfId="29" applyNumberFormat="1" applyFont="1" applyBorder="1" applyAlignment="1">
      <alignment horizontal="center"/>
    </xf>
    <xf numFmtId="0" fontId="1" fillId="0" borderId="3" xfId="29" quotePrefix="1" applyFont="1" applyFill="1" applyBorder="1" applyAlignment="1">
      <alignment horizontal="left"/>
    </xf>
    <xf numFmtId="0" fontId="1" fillId="0" borderId="0" xfId="40" applyFont="1" applyBorder="1" applyAlignment="1">
      <alignment horizontal="left"/>
    </xf>
    <xf numFmtId="0" fontId="6" fillId="0" borderId="3" xfId="29" applyFont="1" applyBorder="1" applyAlignment="1">
      <alignment horizontal="left"/>
    </xf>
    <xf numFmtId="173" fontId="20" fillId="0" borderId="2" xfId="29" applyNumberFormat="1" applyFont="1" applyBorder="1" applyAlignment="1"/>
    <xf numFmtId="49" fontId="1" fillId="0" borderId="0" xfId="40" applyNumberFormat="1" applyFont="1" applyBorder="1" applyAlignment="1">
      <alignment horizontal="left"/>
    </xf>
    <xf numFmtId="0" fontId="1" fillId="0" borderId="2" xfId="29" applyFont="1" applyFill="1" applyBorder="1" applyAlignment="1">
      <alignment horizontal="center"/>
    </xf>
    <xf numFmtId="169" fontId="1" fillId="0" borderId="2" xfId="8" applyNumberFormat="1" applyFont="1" applyFill="1" applyBorder="1" applyAlignment="1">
      <alignment horizontal="center"/>
    </xf>
    <xf numFmtId="2" fontId="19" fillId="0" borderId="2" xfId="29" applyNumberFormat="1" applyFont="1" applyBorder="1" applyAlignment="1">
      <alignment horizontal="center"/>
    </xf>
    <xf numFmtId="0" fontId="2" fillId="0" borderId="3" xfId="29" applyFont="1" applyFill="1" applyBorder="1" applyAlignment="1">
      <alignment horizontal="left"/>
    </xf>
    <xf numFmtId="2" fontId="5" fillId="0" borderId="6" xfId="29" applyNumberFormat="1" applyFont="1" applyBorder="1" applyAlignment="1">
      <alignment horizontal="center"/>
    </xf>
    <xf numFmtId="0" fontId="1" fillId="0" borderId="12" xfId="29" quotePrefix="1" applyFont="1" applyFill="1" applyBorder="1" applyAlignment="1">
      <alignment horizontal="left"/>
    </xf>
    <xf numFmtId="0" fontId="1" fillId="0" borderId="7" xfId="29" applyFont="1" applyFill="1" applyBorder="1" applyAlignment="1">
      <alignment horizontal="left"/>
    </xf>
    <xf numFmtId="0" fontId="1" fillId="0" borderId="6" xfId="29" applyFont="1" applyFill="1" applyBorder="1" applyAlignment="1">
      <alignment horizontal="center"/>
    </xf>
    <xf numFmtId="169" fontId="1" fillId="0" borderId="6" xfId="8" applyNumberFormat="1" applyFont="1" applyFill="1" applyBorder="1" applyAlignment="1">
      <alignment horizontal="center"/>
    </xf>
    <xf numFmtId="172" fontId="1" fillId="0" borderId="6" xfId="8" applyNumberFormat="1" applyFont="1" applyBorder="1" applyAlignment="1">
      <alignment horizontal="right"/>
    </xf>
    <xf numFmtId="4" fontId="1" fillId="0" borderId="6" xfId="16" applyNumberFormat="1" applyFont="1" applyBorder="1" applyAlignment="1" applyProtection="1">
      <alignment horizontal="right"/>
      <protection locked="0"/>
    </xf>
    <xf numFmtId="0" fontId="1" fillId="0" borderId="0" xfId="40" quotePrefix="1" applyFont="1" applyBorder="1" applyAlignment="1">
      <alignment horizontal="left"/>
    </xf>
    <xf numFmtId="0" fontId="1" fillId="0" borderId="0" xfId="40" applyFont="1" applyBorder="1" applyAlignment="1">
      <alignment horizontal="center"/>
    </xf>
    <xf numFmtId="3" fontId="1" fillId="0" borderId="0" xfId="16" applyNumberFormat="1" applyFont="1" applyBorder="1" applyAlignment="1">
      <alignment horizontal="center"/>
    </xf>
    <xf numFmtId="3" fontId="1" fillId="0" borderId="8" xfId="6" applyNumberFormat="1" applyFont="1" applyBorder="1" applyAlignment="1">
      <alignment horizontal="right"/>
    </xf>
    <xf numFmtId="166" fontId="1" fillId="0" borderId="2" xfId="19" applyFont="1" applyBorder="1" applyAlignment="1">
      <alignment horizontal="right"/>
    </xf>
    <xf numFmtId="169" fontId="1" fillId="0" borderId="0" xfId="8" applyNumberFormat="1" applyFont="1" applyBorder="1" applyAlignment="1">
      <alignment horizontal="right"/>
    </xf>
    <xf numFmtId="43" fontId="5" fillId="0" borderId="0" xfId="8" applyFont="1" applyBorder="1" applyAlignment="1">
      <alignment horizontal="right"/>
    </xf>
    <xf numFmtId="4" fontId="5" fillId="0" borderId="2" xfId="29" applyNumberFormat="1" applyFont="1" applyBorder="1" applyAlignment="1" applyProtection="1">
      <alignment horizontal="right"/>
      <protection locked="0"/>
    </xf>
    <xf numFmtId="0" fontId="6" fillId="0" borderId="12" xfId="29" applyFont="1" applyBorder="1" applyAlignment="1">
      <alignment horizontal="left"/>
    </xf>
    <xf numFmtId="0" fontId="1" fillId="0" borderId="7" xfId="40" applyFont="1" applyBorder="1" applyAlignment="1">
      <alignment horizontal="left"/>
    </xf>
    <xf numFmtId="0" fontId="1" fillId="0" borderId="7" xfId="40" applyFont="1" applyBorder="1" applyAlignment="1">
      <alignment horizontal="center"/>
    </xf>
    <xf numFmtId="3" fontId="1" fillId="0" borderId="7" xfId="16" applyNumberFormat="1" applyFont="1" applyBorder="1" applyAlignment="1">
      <alignment horizontal="center"/>
    </xf>
    <xf numFmtId="3" fontId="1" fillId="0" borderId="10" xfId="6" applyNumberFormat="1" applyFont="1" applyBorder="1" applyAlignment="1">
      <alignment horizontal="right"/>
    </xf>
    <xf numFmtId="4" fontId="1" fillId="0" borderId="6" xfId="16" applyNumberFormat="1" applyFont="1" applyBorder="1" applyAlignment="1">
      <alignment horizontal="right"/>
    </xf>
    <xf numFmtId="168" fontId="0" fillId="0" borderId="0" xfId="17" applyFont="1"/>
    <xf numFmtId="43" fontId="25" fillId="0" borderId="2" xfId="8" applyFont="1" applyBorder="1" applyAlignment="1">
      <alignment horizontal="right"/>
    </xf>
    <xf numFmtId="166" fontId="25" fillId="0" borderId="2" xfId="19" applyFont="1" applyBorder="1" applyAlignment="1">
      <alignment horizontal="right"/>
    </xf>
    <xf numFmtId="0" fontId="2" fillId="0" borderId="0" xfId="29" applyFont="1" applyBorder="1" applyAlignment="1">
      <alignment horizontal="left"/>
    </xf>
    <xf numFmtId="0" fontId="5" fillId="0" borderId="0" xfId="26" applyFont="1" applyFill="1" applyBorder="1" applyAlignment="1">
      <alignment horizontal="left"/>
    </xf>
    <xf numFmtId="0" fontId="1" fillId="0" borderId="0" xfId="26" applyFont="1" applyFill="1" applyBorder="1" applyAlignment="1">
      <alignment horizontal="left"/>
    </xf>
    <xf numFmtId="172" fontId="1" fillId="0" borderId="2" xfId="8" applyNumberFormat="1" applyFont="1" applyFill="1" applyBorder="1" applyAlignment="1">
      <alignment horizontal="right"/>
    </xf>
    <xf numFmtId="49" fontId="1" fillId="0" borderId="3" xfId="26" applyNumberFormat="1" applyFont="1" applyFill="1" applyBorder="1" applyAlignment="1">
      <alignment horizontal="left"/>
    </xf>
    <xf numFmtId="0" fontId="1" fillId="0" borderId="2" xfId="26" applyFont="1" applyFill="1" applyBorder="1" applyAlignment="1">
      <alignment horizontal="center"/>
    </xf>
    <xf numFmtId="174" fontId="1" fillId="0" borderId="2" xfId="26" applyNumberFormat="1" applyFont="1" applyBorder="1" applyAlignment="1">
      <alignment horizontal="center"/>
    </xf>
    <xf numFmtId="172" fontId="1" fillId="0" borderId="2" xfId="8" applyNumberFormat="1" applyFont="1" applyFill="1" applyBorder="1" applyAlignment="1">
      <alignment horizontal="center"/>
    </xf>
    <xf numFmtId="0" fontId="5" fillId="0" borderId="3" xfId="26" applyFont="1" applyBorder="1" applyAlignment="1">
      <alignment horizontal="left"/>
    </xf>
    <xf numFmtId="0" fontId="1" fillId="0" borderId="3" xfId="26" quotePrefix="1" applyFont="1" applyBorder="1" applyAlignment="1">
      <alignment horizontal="left"/>
    </xf>
    <xf numFmtId="0" fontId="5" fillId="0" borderId="3" xfId="29" applyFont="1" applyFill="1" applyBorder="1" applyAlignment="1">
      <alignment horizontal="left"/>
    </xf>
    <xf numFmtId="49" fontId="1" fillId="0" borderId="0" xfId="40" quotePrefix="1" applyNumberFormat="1" applyFont="1" applyBorder="1" applyAlignment="1">
      <alignment horizontal="left"/>
    </xf>
    <xf numFmtId="49" fontId="1" fillId="0" borderId="3" xfId="40" applyNumberFormat="1" applyFont="1" applyBorder="1" applyAlignment="1">
      <alignment horizontal="left"/>
    </xf>
    <xf numFmtId="49" fontId="5" fillId="0" borderId="3" xfId="40" applyNumberFormat="1" applyFont="1" applyBorder="1" applyAlignment="1">
      <alignment horizontal="left"/>
    </xf>
    <xf numFmtId="0" fontId="1" fillId="0" borderId="0" xfId="26" quotePrefix="1" applyFont="1" applyBorder="1" applyAlignment="1">
      <alignment horizontal="left"/>
    </xf>
    <xf numFmtId="0" fontId="1" fillId="0" borderId="3" xfId="40" applyFont="1" applyBorder="1" applyAlignment="1">
      <alignment horizontal="center"/>
    </xf>
    <xf numFmtId="0" fontId="1" fillId="0" borderId="2" xfId="29" quotePrefix="1" applyFont="1" applyFill="1" applyBorder="1" applyAlignment="1">
      <alignment horizontal="center"/>
    </xf>
    <xf numFmtId="169" fontId="1" fillId="0" borderId="0" xfId="8" quotePrefix="1" applyNumberFormat="1" applyFont="1" applyFill="1" applyBorder="1" applyAlignment="1">
      <alignment horizontal="center"/>
    </xf>
    <xf numFmtId="172" fontId="1" fillId="0" borderId="2" xfId="16" applyNumberFormat="1" applyFont="1" applyFill="1" applyBorder="1"/>
    <xf numFmtId="4" fontId="5" fillId="0" borderId="8" xfId="29" applyNumberFormat="1" applyFont="1" applyBorder="1" applyAlignment="1" applyProtection="1">
      <alignment horizontal="right"/>
      <protection locked="0"/>
    </xf>
    <xf numFmtId="49" fontId="1" fillId="0" borderId="12" xfId="26" applyNumberFormat="1" applyFont="1" applyFill="1" applyBorder="1" applyAlignment="1">
      <alignment horizontal="left"/>
    </xf>
    <xf numFmtId="0" fontId="1" fillId="0" borderId="7" xfId="26" applyFont="1" applyFill="1" applyBorder="1" applyAlignment="1">
      <alignment horizontal="left"/>
    </xf>
    <xf numFmtId="0" fontId="1" fillId="0" borderId="5" xfId="29" applyFont="1" applyBorder="1" applyAlignment="1">
      <alignment horizontal="center"/>
    </xf>
    <xf numFmtId="169" fontId="1" fillId="0" borderId="5" xfId="29" applyNumberFormat="1" applyFont="1" applyBorder="1" applyAlignment="1">
      <alignment horizontal="right"/>
    </xf>
    <xf numFmtId="43" fontId="1" fillId="0" borderId="9" xfId="29" applyNumberFormat="1" applyFont="1" applyBorder="1" applyAlignment="1">
      <alignment horizontal="right"/>
    </xf>
    <xf numFmtId="4" fontId="1" fillId="0" borderId="9" xfId="29" applyNumberFormat="1" applyFont="1" applyBorder="1" applyAlignment="1" applyProtection="1">
      <alignment horizontal="right"/>
      <protection locked="0"/>
    </xf>
    <xf numFmtId="169" fontId="1" fillId="0" borderId="0" xfId="29" applyNumberFormat="1" applyFont="1" applyAlignment="1">
      <alignment horizontal="right"/>
    </xf>
    <xf numFmtId="43" fontId="1" fillId="0" borderId="8" xfId="29" applyNumberFormat="1" applyFont="1" applyBorder="1" applyAlignment="1">
      <alignment horizontal="right"/>
    </xf>
    <xf numFmtId="0" fontId="1" fillId="0" borderId="7" xfId="29" applyFont="1" applyBorder="1" applyAlignment="1">
      <alignment horizontal="left"/>
    </xf>
    <xf numFmtId="0" fontId="1" fillId="0" borderId="7" xfId="29" applyFont="1" applyBorder="1" applyAlignment="1">
      <alignment horizontal="center"/>
    </xf>
    <xf numFmtId="169" fontId="1" fillId="0" borderId="7" xfId="29" applyNumberFormat="1" applyFont="1" applyBorder="1" applyAlignment="1">
      <alignment horizontal="right"/>
    </xf>
    <xf numFmtId="43" fontId="1" fillId="0" borderId="10" xfId="29" applyNumberFormat="1" applyFont="1" applyBorder="1" applyAlignment="1">
      <alignment horizontal="right"/>
    </xf>
    <xf numFmtId="4" fontId="1" fillId="0" borderId="10" xfId="29" applyNumberFormat="1" applyFont="1" applyBorder="1"/>
    <xf numFmtId="43" fontId="1" fillId="0" borderId="8" xfId="29" applyNumberFormat="1" applyFont="1" applyBorder="1"/>
    <xf numFmtId="4" fontId="1" fillId="0" borderId="8" xfId="29" applyNumberFormat="1" applyFont="1" applyBorder="1"/>
    <xf numFmtId="4" fontId="5" fillId="0" borderId="10" xfId="29" applyNumberFormat="1" applyFont="1" applyBorder="1" applyAlignment="1" applyProtection="1">
      <alignment horizontal="left"/>
      <protection locked="0"/>
    </xf>
    <xf numFmtId="169" fontId="1" fillId="0" borderId="0" xfId="8" quotePrefix="1" applyNumberFormat="1" applyFont="1" applyBorder="1" applyAlignment="1">
      <alignment horizontal="center"/>
    </xf>
    <xf numFmtId="0" fontId="1" fillId="0" borderId="3" xfId="26" applyFont="1" applyBorder="1" applyAlignment="1">
      <alignment horizontal="left"/>
    </xf>
    <xf numFmtId="169" fontId="1" fillId="0" borderId="2" xfId="16" applyNumberFormat="1" applyFont="1" applyBorder="1" applyAlignment="1"/>
    <xf numFmtId="173" fontId="1" fillId="0" borderId="0" xfId="26" applyNumberFormat="1" applyFont="1" applyBorder="1" applyAlignment="1"/>
    <xf numFmtId="4" fontId="6" fillId="0" borderId="2" xfId="29" applyNumberFormat="1" applyFont="1" applyBorder="1"/>
    <xf numFmtId="4" fontId="10" fillId="0" borderId="2" xfId="29" applyNumberFormat="1" applyFont="1" applyBorder="1"/>
    <xf numFmtId="0" fontId="25" fillId="0" borderId="2" xfId="36" applyFont="1" applyBorder="1" applyAlignment="1">
      <alignment horizontal="center"/>
    </xf>
    <xf numFmtId="175" fontId="25" fillId="0" borderId="2" xfId="18" applyNumberFormat="1" applyFont="1" applyBorder="1" applyAlignment="1">
      <alignment horizontal="right"/>
    </xf>
    <xf numFmtId="175" fontId="25" fillId="0" borderId="2" xfId="18" applyNumberFormat="1" applyFont="1" applyBorder="1" applyAlignment="1" applyProtection="1">
      <alignment horizontal="right"/>
      <protection locked="0"/>
    </xf>
    <xf numFmtId="0" fontId="1" fillId="0" borderId="0" xfId="26" applyFont="1" applyBorder="1"/>
    <xf numFmtId="169" fontId="1" fillId="0" borderId="0" xfId="14" applyNumberFormat="1" applyFont="1" applyBorder="1" applyAlignment="1">
      <alignment horizontal="right"/>
    </xf>
    <xf numFmtId="43" fontId="1" fillId="0" borderId="0" xfId="14" applyFont="1" applyBorder="1" applyAlignment="1">
      <alignment horizontal="right"/>
    </xf>
    <xf numFmtId="0" fontId="5" fillId="0" borderId="0" xfId="26" applyFont="1" applyAlignment="1">
      <alignment horizontal="left"/>
    </xf>
    <xf numFmtId="169" fontId="5" fillId="0" borderId="4" xfId="14" applyNumberFormat="1" applyFont="1" applyBorder="1" applyAlignment="1">
      <alignment horizontal="right"/>
    </xf>
    <xf numFmtId="43" fontId="5" fillId="0" borderId="4" xfId="14" applyFont="1" applyBorder="1" applyAlignment="1">
      <alignment horizontal="right"/>
    </xf>
    <xf numFmtId="169" fontId="5" fillId="0" borderId="2" xfId="14" applyNumberFormat="1" applyFont="1" applyBorder="1" applyAlignment="1">
      <alignment horizontal="center"/>
    </xf>
    <xf numFmtId="43" fontId="5" fillId="0" borderId="2" xfId="14" applyFont="1" applyBorder="1" applyAlignment="1">
      <alignment horizontal="center"/>
    </xf>
    <xf numFmtId="169" fontId="5" fillId="0" borderId="6" xfId="14" applyNumberFormat="1" applyFont="1" applyBorder="1" applyAlignment="1">
      <alignment horizontal="center"/>
    </xf>
    <xf numFmtId="43" fontId="5" fillId="0" borderId="6" xfId="14" applyFont="1" applyBorder="1" applyAlignment="1">
      <alignment horizontal="right"/>
    </xf>
    <xf numFmtId="49" fontId="25" fillId="0" borderId="2" xfId="26" applyNumberFormat="1" applyFont="1" applyBorder="1"/>
    <xf numFmtId="2" fontId="5" fillId="0" borderId="2" xfId="26" applyNumberFormat="1" applyFont="1" applyBorder="1" applyAlignment="1">
      <alignment horizontal="center"/>
    </xf>
    <xf numFmtId="43" fontId="1" fillId="0" borderId="2" xfId="14" applyFont="1" applyBorder="1" applyAlignment="1">
      <alignment horizontal="right"/>
    </xf>
    <xf numFmtId="49" fontId="15" fillId="0" borderId="0" xfId="41" applyNumberFormat="1" applyFont="1" applyBorder="1" applyAlignment="1">
      <alignment horizontal="left"/>
    </xf>
    <xf numFmtId="43" fontId="1" fillId="0" borderId="2" xfId="14" applyFont="1" applyBorder="1" applyAlignment="1">
      <alignment horizontal="center"/>
    </xf>
    <xf numFmtId="169" fontId="1" fillId="0" borderId="2" xfId="14" applyNumberFormat="1" applyFont="1" applyBorder="1" applyAlignment="1">
      <alignment horizontal="center"/>
    </xf>
    <xf numFmtId="0" fontId="5" fillId="0" borderId="3" xfId="26" applyFont="1" applyFill="1" applyBorder="1" applyAlignment="1">
      <alignment horizontal="left"/>
    </xf>
    <xf numFmtId="0" fontId="21" fillId="0" borderId="0" xfId="26" applyFont="1" applyBorder="1"/>
    <xf numFmtId="0" fontId="5" fillId="0" borderId="0" xfId="26" applyFont="1" applyBorder="1" applyAlignment="1">
      <alignment horizontal="justify" wrapText="1"/>
    </xf>
    <xf numFmtId="0" fontId="28" fillId="0" borderId="2" xfId="26" applyFont="1" applyBorder="1" applyAlignment="1">
      <alignment horizontal="center"/>
    </xf>
    <xf numFmtId="0" fontId="28" fillId="0" borderId="0" xfId="26" applyFont="1" applyBorder="1" applyAlignment="1">
      <alignment horizontal="right"/>
    </xf>
    <xf numFmtId="43" fontId="25" fillId="0" borderId="2" xfId="1" applyFont="1" applyFill="1" applyBorder="1" applyAlignment="1">
      <alignment horizontal="right"/>
    </xf>
    <xf numFmtId="0" fontId="5" fillId="0" borderId="3" xfId="26" quotePrefix="1" applyFont="1" applyFill="1" applyBorder="1" applyAlignment="1">
      <alignment horizontal="left"/>
    </xf>
    <xf numFmtId="0" fontId="21" fillId="0" borderId="0" xfId="26" quotePrefix="1" applyFont="1" applyBorder="1"/>
    <xf numFmtId="0" fontId="21" fillId="0" borderId="8" xfId="26" applyFont="1" applyBorder="1"/>
    <xf numFmtId="0" fontId="25" fillId="0" borderId="3" xfId="26" quotePrefix="1" applyFont="1" applyFill="1" applyBorder="1" applyAlignment="1">
      <alignment horizontal="left"/>
    </xf>
    <xf numFmtId="0" fontId="28" fillId="0" borderId="0" xfId="26" quotePrefix="1" applyFont="1" applyBorder="1"/>
    <xf numFmtId="0" fontId="28" fillId="0" borderId="0" xfId="26" applyFont="1" applyBorder="1"/>
    <xf numFmtId="0" fontId="1" fillId="0" borderId="2" xfId="26" applyFont="1" applyFill="1" applyBorder="1" applyAlignment="1">
      <alignment horizontal="left"/>
    </xf>
    <xf numFmtId="0" fontId="1" fillId="0" borderId="0" xfId="26" applyFont="1" applyFill="1" applyBorder="1" applyAlignment="1">
      <alignment horizontal="right"/>
    </xf>
    <xf numFmtId="49" fontId="1" fillId="0" borderId="8" xfId="26" applyNumberFormat="1" applyFont="1" applyBorder="1" applyAlignment="1">
      <alignment horizontal="left" vertical="top"/>
    </xf>
    <xf numFmtId="43" fontId="25" fillId="0" borderId="2" xfId="14" applyFont="1" applyBorder="1" applyAlignment="1">
      <alignment horizontal="center"/>
    </xf>
    <xf numFmtId="49" fontId="1" fillId="0" borderId="0" xfId="26" applyNumberFormat="1" applyFont="1" applyAlignment="1">
      <alignment horizontal="left" vertical="top" wrapText="1"/>
    </xf>
    <xf numFmtId="49" fontId="1" fillId="0" borderId="0" xfId="26" applyNumberFormat="1" applyFont="1" applyAlignment="1">
      <alignment horizontal="left"/>
    </xf>
    <xf numFmtId="4" fontId="1" fillId="0" borderId="0" xfId="26" applyNumberFormat="1"/>
    <xf numFmtId="169" fontId="1" fillId="0" borderId="5" xfId="14" applyNumberFormat="1" applyFont="1" applyBorder="1" applyAlignment="1">
      <alignment horizontal="right"/>
    </xf>
    <xf numFmtId="43" fontId="1" fillId="0" borderId="5" xfId="14" applyFont="1" applyBorder="1" applyAlignment="1">
      <alignment horizontal="right"/>
    </xf>
    <xf numFmtId="4" fontId="1" fillId="0" borderId="4" xfId="16" applyNumberFormat="1" applyFont="1" applyBorder="1" applyAlignment="1" applyProtection="1">
      <alignment horizontal="right"/>
      <protection locked="0"/>
    </xf>
    <xf numFmtId="0" fontId="6" fillId="0" borderId="7" xfId="26" applyFont="1" applyBorder="1" applyAlignment="1">
      <alignment horizontal="left"/>
    </xf>
    <xf numFmtId="169" fontId="1" fillId="0" borderId="7" xfId="14" applyNumberFormat="1" applyFont="1" applyBorder="1" applyAlignment="1">
      <alignment horizontal="right"/>
    </xf>
    <xf numFmtId="43" fontId="1" fillId="0" borderId="7" xfId="14" applyFont="1" applyBorder="1" applyAlignment="1">
      <alignment horizontal="right"/>
    </xf>
    <xf numFmtId="4" fontId="1" fillId="0" borderId="6" xfId="16" applyNumberFormat="1" applyFont="1" applyBorder="1"/>
    <xf numFmtId="169" fontId="1" fillId="0" borderId="0" xfId="26" applyNumberFormat="1"/>
    <xf numFmtId="0" fontId="25" fillId="0" borderId="2" xfId="40" applyFont="1" applyBorder="1" applyAlignment="1">
      <alignment horizontal="center"/>
    </xf>
    <xf numFmtId="3" fontId="25" fillId="0" borderId="2" xfId="16" applyNumberFormat="1" applyFont="1" applyBorder="1" applyAlignment="1">
      <alignment horizontal="center"/>
    </xf>
    <xf numFmtId="0" fontId="25" fillId="0" borderId="0" xfId="40" applyFont="1" applyBorder="1" applyAlignment="1">
      <alignment horizontal="left"/>
    </xf>
    <xf numFmtId="49" fontId="25" fillId="0" borderId="3" xfId="40" applyNumberFormat="1" applyFont="1" applyBorder="1" applyAlignment="1">
      <alignment horizontal="left"/>
    </xf>
    <xf numFmtId="0" fontId="5" fillId="0" borderId="3" xfId="39" applyFont="1" applyBorder="1" applyAlignment="1" applyProtection="1">
      <alignment horizontal="left" vertical="top" wrapText="1"/>
    </xf>
    <xf numFmtId="0" fontId="5" fillId="0" borderId="0" xfId="39" applyFont="1" applyBorder="1" applyAlignment="1" applyProtection="1">
      <alignment horizontal="left" vertical="top" wrapText="1"/>
    </xf>
    <xf numFmtId="0" fontId="5" fillId="0" borderId="15" xfId="39" applyFont="1" applyBorder="1" applyAlignment="1" applyProtection="1">
      <alignment horizontal="left" vertical="top" wrapText="1"/>
    </xf>
    <xf numFmtId="0" fontId="15" fillId="0" borderId="0" xfId="39" applyFont="1" applyBorder="1" applyAlignment="1">
      <alignment horizontal="left"/>
    </xf>
    <xf numFmtId="169" fontId="1" fillId="0" borderId="2" xfId="1" applyNumberFormat="1" applyFont="1" applyBorder="1" applyAlignment="1">
      <alignment horizontal="center"/>
    </xf>
    <xf numFmtId="175" fontId="1" fillId="0" borderId="2" xfId="17" applyNumberFormat="1" applyFont="1" applyBorder="1" applyAlignment="1" applyProtection="1">
      <alignment horizontal="right"/>
      <protection locked="0"/>
    </xf>
    <xf numFmtId="175" fontId="1" fillId="0" borderId="2" xfId="17" applyNumberFormat="1" applyFont="1" applyBorder="1"/>
    <xf numFmtId="0" fontId="1" fillId="0" borderId="0" xfId="39" applyFont="1" applyAlignment="1">
      <alignment horizontal="left"/>
    </xf>
    <xf numFmtId="175" fontId="1" fillId="0" borderId="2" xfId="16" applyNumberFormat="1" applyBorder="1" applyAlignment="1" applyProtection="1">
      <alignment horizontal="right"/>
      <protection locked="0"/>
    </xf>
    <xf numFmtId="175" fontId="1" fillId="0" borderId="2" xfId="16" applyNumberFormat="1" applyBorder="1"/>
    <xf numFmtId="0" fontId="1" fillId="0" borderId="0" xfId="39" quotePrefix="1" applyFont="1" applyAlignment="1">
      <alignment horizontal="left"/>
    </xf>
    <xf numFmtId="175" fontId="1" fillId="0" borderId="2" xfId="16" applyNumberFormat="1" applyFont="1" applyBorder="1" applyAlignment="1" applyProtection="1">
      <alignment horizontal="right"/>
      <protection locked="0"/>
    </xf>
    <xf numFmtId="175" fontId="1" fillId="0" borderId="2" xfId="16" applyNumberFormat="1" applyFont="1" applyBorder="1"/>
    <xf numFmtId="175" fontId="1" fillId="0" borderId="2" xfId="12" applyNumberFormat="1" applyFont="1" applyBorder="1" applyAlignment="1">
      <alignment horizontal="center"/>
    </xf>
    <xf numFmtId="175" fontId="1" fillId="0" borderId="2" xfId="16" applyNumberFormat="1" applyFont="1" applyBorder="1" applyAlignment="1">
      <alignment horizontal="center"/>
    </xf>
    <xf numFmtId="0" fontId="5" fillId="0" borderId="0" xfId="39" applyFont="1" applyAlignment="1">
      <alignment horizontal="left"/>
    </xf>
    <xf numFmtId="175" fontId="29" fillId="0" borderId="2" xfId="16" applyNumberFormat="1" applyFont="1" applyBorder="1" applyAlignment="1" applyProtection="1">
      <alignment horizontal="right"/>
      <protection locked="0"/>
    </xf>
    <xf numFmtId="175" fontId="29" fillId="0" borderId="2" xfId="12" applyNumberFormat="1" applyFont="1" applyBorder="1" applyAlignment="1">
      <alignment horizontal="center"/>
    </xf>
    <xf numFmtId="0" fontId="1" fillId="0" borderId="2" xfId="39" applyFont="1" applyBorder="1"/>
    <xf numFmtId="169" fontId="1" fillId="0" borderId="2" xfId="1" applyNumberFormat="1" applyBorder="1" applyAlignment="1">
      <alignment horizontal="center"/>
    </xf>
    <xf numFmtId="175" fontId="1" fillId="0" borderId="2" xfId="12" applyNumberFormat="1" applyBorder="1"/>
    <xf numFmtId="175" fontId="1" fillId="0" borderId="2" xfId="39" applyNumberFormat="1" applyFont="1" applyBorder="1"/>
    <xf numFmtId="175" fontId="1" fillId="0" borderId="2" xfId="12" applyNumberFormat="1" applyBorder="1" applyAlignment="1">
      <alignment horizontal="center"/>
    </xf>
    <xf numFmtId="175" fontId="6" fillId="0" borderId="2" xfId="12" applyNumberFormat="1" applyFont="1" applyBorder="1" applyAlignment="1">
      <alignment horizontal="center"/>
    </xf>
    <xf numFmtId="173" fontId="5" fillId="0" borderId="3" xfId="29" applyNumberFormat="1" applyFont="1" applyBorder="1" applyAlignment="1">
      <alignment horizontal="center"/>
    </xf>
    <xf numFmtId="173" fontId="5" fillId="0" borderId="3" xfId="29" applyNumberFormat="1" applyFont="1" applyBorder="1" applyAlignment="1"/>
    <xf numFmtId="0" fontId="1" fillId="0" borderId="11" xfId="29" quotePrefix="1" applyFont="1" applyBorder="1" applyAlignment="1">
      <alignment horizontal="left"/>
    </xf>
    <xf numFmtId="0" fontId="2" fillId="0" borderId="3" xfId="41" applyFont="1" applyBorder="1" applyAlignment="1">
      <alignment horizontal="left"/>
    </xf>
    <xf numFmtId="0" fontId="1" fillId="0" borderId="0" xfId="39" applyFont="1"/>
    <xf numFmtId="169" fontId="1" fillId="0" borderId="0" xfId="39" applyNumberFormat="1" applyFont="1"/>
    <xf numFmtId="43" fontId="1" fillId="0" borderId="0" xfId="12"/>
    <xf numFmtId="0" fontId="5" fillId="0" borderId="0" xfId="39" applyFont="1" applyBorder="1"/>
    <xf numFmtId="0" fontId="1" fillId="0" borderId="0" xfId="39" applyFont="1" applyAlignment="1">
      <alignment horizontal="center"/>
    </xf>
    <xf numFmtId="169" fontId="1" fillId="0" borderId="0" xfId="12" applyNumberFormat="1" applyFont="1" applyAlignment="1">
      <alignment horizontal="right"/>
    </xf>
    <xf numFmtId="43" fontId="1" fillId="0" borderId="0" xfId="12" applyFont="1" applyAlignment="1">
      <alignment horizontal="right"/>
    </xf>
    <xf numFmtId="0" fontId="5" fillId="0" borderId="4" xfId="38" applyFont="1" applyFill="1" applyBorder="1" applyAlignment="1">
      <alignment vertical="top"/>
    </xf>
    <xf numFmtId="0" fontId="5" fillId="0" borderId="4" xfId="39" applyFont="1" applyBorder="1" applyAlignment="1">
      <alignment horizontal="left"/>
    </xf>
    <xf numFmtId="0" fontId="5" fillId="0" borderId="5" xfId="39" applyFont="1" applyBorder="1" applyAlignment="1">
      <alignment horizontal="left"/>
    </xf>
    <xf numFmtId="0" fontId="5" fillId="0" borderId="4" xfId="39" applyFont="1" applyBorder="1" applyAlignment="1">
      <alignment horizontal="center"/>
    </xf>
    <xf numFmtId="169" fontId="5" fillId="0" borderId="4" xfId="12" applyNumberFormat="1" applyFont="1" applyBorder="1" applyAlignment="1">
      <alignment horizontal="right"/>
    </xf>
    <xf numFmtId="43" fontId="5" fillId="0" borderId="4" xfId="12" applyFont="1" applyBorder="1" applyAlignment="1">
      <alignment horizontal="right"/>
    </xf>
    <xf numFmtId="0" fontId="5" fillId="0" borderId="2" xfId="37" applyFont="1" applyBorder="1" applyAlignment="1"/>
    <xf numFmtId="0" fontId="5" fillId="0" borderId="2" xfId="39" applyFont="1" applyBorder="1" applyAlignment="1">
      <alignment horizontal="left"/>
    </xf>
    <xf numFmtId="0" fontId="5" fillId="0" borderId="2" xfId="39" applyFont="1" applyBorder="1" applyAlignment="1">
      <alignment horizontal="center"/>
    </xf>
    <xf numFmtId="169" fontId="5" fillId="0" borderId="2" xfId="12" applyNumberFormat="1" applyFont="1" applyBorder="1" applyAlignment="1">
      <alignment horizontal="center"/>
    </xf>
    <xf numFmtId="43" fontId="5" fillId="0" borderId="2" xfId="12" applyFont="1" applyBorder="1" applyAlignment="1">
      <alignment horizontal="center"/>
    </xf>
    <xf numFmtId="0" fontId="5" fillId="0" borderId="6" xfId="38" applyFont="1" applyFill="1" applyBorder="1" applyAlignment="1">
      <alignment vertical="top"/>
    </xf>
    <xf numFmtId="0" fontId="5" fillId="0" borderId="6" xfId="39" applyFont="1" applyBorder="1" applyAlignment="1">
      <alignment horizontal="left"/>
    </xf>
    <xf numFmtId="0" fontId="5" fillId="0" borderId="7" xfId="39" applyFont="1" applyBorder="1" applyAlignment="1">
      <alignment horizontal="left"/>
    </xf>
    <xf numFmtId="0" fontId="5" fillId="0" borderId="6" xfId="39" applyFont="1" applyBorder="1" applyAlignment="1">
      <alignment horizontal="center"/>
    </xf>
    <xf numFmtId="169" fontId="5" fillId="0" borderId="6" xfId="12" applyNumberFormat="1" applyFont="1" applyBorder="1" applyAlignment="1">
      <alignment horizontal="center"/>
    </xf>
    <xf numFmtId="43" fontId="5" fillId="0" borderId="6" xfId="12" applyFont="1" applyBorder="1" applyAlignment="1">
      <alignment horizontal="right"/>
    </xf>
    <xf numFmtId="169" fontId="1" fillId="0" borderId="2" xfId="12" applyNumberFormat="1" applyFont="1" applyBorder="1" applyAlignment="1">
      <alignment horizontal="right"/>
    </xf>
    <xf numFmtId="2" fontId="5" fillId="0" borderId="2" xfId="39" applyNumberFormat="1" applyFont="1" applyBorder="1" applyAlignment="1">
      <alignment horizontal="center"/>
    </xf>
    <xf numFmtId="0" fontId="2" fillId="0" borderId="0" xfId="41" applyFont="1" applyBorder="1" applyAlignment="1">
      <alignment horizontal="left"/>
    </xf>
    <xf numFmtId="2" fontId="1" fillId="0" borderId="2" xfId="39" quotePrefix="1" applyNumberFormat="1" applyFont="1" applyBorder="1" applyAlignment="1">
      <alignment horizontal="center"/>
    </xf>
    <xf numFmtId="2" fontId="5" fillId="0" borderId="8" xfId="39" applyNumberFormat="1" applyFont="1" applyBorder="1" applyAlignment="1">
      <alignment horizontal="left" vertical="top"/>
    </xf>
    <xf numFmtId="172" fontId="23" fillId="0" borderId="2" xfId="12" applyNumberFormat="1" applyFont="1" applyBorder="1" applyAlignment="1">
      <alignment horizontal="center"/>
    </xf>
    <xf numFmtId="0" fontId="6" fillId="0" borderId="2" xfId="39" applyFont="1" applyBorder="1"/>
    <xf numFmtId="3" fontId="1" fillId="0" borderId="2" xfId="39" applyNumberFormat="1" applyFont="1" applyBorder="1" applyAlignment="1">
      <alignment horizontal="center" vertical="top"/>
    </xf>
    <xf numFmtId="172" fontId="25" fillId="0" borderId="2" xfId="12" applyNumberFormat="1" applyFont="1" applyBorder="1" applyAlignment="1">
      <alignment horizontal="right"/>
    </xf>
    <xf numFmtId="3" fontId="25" fillId="0" borderId="2" xfId="39" applyNumberFormat="1" applyFont="1" applyBorder="1" applyAlignment="1">
      <alignment horizontal="center" vertical="top"/>
    </xf>
    <xf numFmtId="0" fontId="6" fillId="0" borderId="2" xfId="39" applyFont="1" applyBorder="1" applyAlignment="1">
      <alignment horizontal="left"/>
    </xf>
    <xf numFmtId="0" fontId="5" fillId="0" borderId="3" xfId="39" applyFont="1" applyBorder="1" applyAlignment="1">
      <alignment horizontal="center"/>
    </xf>
    <xf numFmtId="0" fontId="1" fillId="0" borderId="0" xfId="39" applyFont="1" applyBorder="1"/>
    <xf numFmtId="43" fontId="1" fillId="0" borderId="2" xfId="12" applyBorder="1" applyAlignment="1">
      <alignment horizontal="right"/>
    </xf>
    <xf numFmtId="0" fontId="1" fillId="0" borderId="0" xfId="32" quotePrefix="1" applyFont="1" applyAlignment="1">
      <alignment horizontal="center"/>
    </xf>
    <xf numFmtId="0" fontId="1" fillId="0" borderId="2" xfId="32" applyBorder="1"/>
    <xf numFmtId="169" fontId="1" fillId="0" borderId="2" xfId="32" applyNumberFormat="1" applyFont="1" applyBorder="1"/>
    <xf numFmtId="4" fontId="1" fillId="0" borderId="2" xfId="32" applyNumberFormat="1" applyBorder="1"/>
    <xf numFmtId="0" fontId="1" fillId="0" borderId="0" xfId="32" applyAlignment="1">
      <alignment horizontal="left"/>
    </xf>
    <xf numFmtId="0" fontId="1" fillId="0" borderId="3" xfId="32" applyBorder="1"/>
    <xf numFmtId="0" fontId="1" fillId="0" borderId="0" xfId="32" applyBorder="1"/>
    <xf numFmtId="0" fontId="1" fillId="0" borderId="0" xfId="32"/>
    <xf numFmtId="169" fontId="1" fillId="0" borderId="2" xfId="32" applyNumberFormat="1" applyBorder="1"/>
    <xf numFmtId="0" fontId="5" fillId="0" borderId="8" xfId="39" applyFont="1" applyBorder="1" applyAlignment="1">
      <alignment horizontal="center"/>
    </xf>
    <xf numFmtId="0" fontId="1" fillId="0" borderId="2" xfId="39" applyFont="1" applyBorder="1" applyAlignment="1" applyProtection="1">
      <alignment horizontal="left" vertical="top"/>
      <protection locked="0"/>
    </xf>
    <xf numFmtId="2" fontId="5" fillId="0" borderId="2" xfId="39" quotePrefix="1" applyNumberFormat="1" applyFont="1" applyBorder="1" applyAlignment="1">
      <alignment horizontal="center"/>
    </xf>
    <xf numFmtId="169" fontId="1" fillId="0" borderId="2" xfId="39" quotePrefix="1" applyNumberFormat="1" applyFont="1" applyBorder="1" applyAlignment="1">
      <alignment horizontal="center"/>
    </xf>
    <xf numFmtId="0" fontId="1" fillId="0" borderId="2" xfId="39" applyFont="1" applyBorder="1" applyAlignment="1">
      <alignment horizontal="right"/>
    </xf>
    <xf numFmtId="0" fontId="5" fillId="0" borderId="16" xfId="35" applyFont="1" applyBorder="1" applyAlignment="1">
      <alignment horizontal="left" vertical="top"/>
    </xf>
    <xf numFmtId="2" fontId="1" fillId="0" borderId="2" xfId="39" applyNumberFormat="1" applyFont="1" applyBorder="1" applyAlignment="1">
      <alignment horizontal="center"/>
    </xf>
    <xf numFmtId="169" fontId="25" fillId="0" borderId="2" xfId="12" quotePrefix="1" applyNumberFormat="1" applyFont="1" applyBorder="1" applyAlignment="1">
      <alignment horizontal="center"/>
    </xf>
    <xf numFmtId="0" fontId="5" fillId="0" borderId="3" xfId="35" applyFont="1" applyBorder="1" applyAlignment="1">
      <alignment horizontal="left" vertical="top"/>
    </xf>
    <xf numFmtId="0" fontId="25" fillId="0" borderId="2" xfId="16" applyNumberFormat="1" applyFont="1" applyBorder="1" applyAlignment="1">
      <alignment horizontal="center" vertical="center"/>
    </xf>
    <xf numFmtId="43" fontId="1" fillId="0" borderId="8" xfId="12" applyFont="1" applyBorder="1" applyAlignment="1">
      <alignment horizontal="right"/>
    </xf>
    <xf numFmtId="2" fontId="1" fillId="0" borderId="2" xfId="39" applyNumberFormat="1" applyFont="1" applyBorder="1" applyAlignment="1" applyProtection="1">
      <alignment horizontal="left" vertical="top"/>
      <protection locked="0"/>
    </xf>
    <xf numFmtId="2" fontId="5" fillId="0" borderId="2" xfId="39" applyNumberFormat="1" applyFont="1" applyFill="1" applyBorder="1" applyAlignment="1">
      <alignment horizontal="center"/>
    </xf>
    <xf numFmtId="2" fontId="5" fillId="0" borderId="2" xfId="39" applyNumberFormat="1" applyFont="1" applyBorder="1" applyAlignment="1" applyProtection="1">
      <alignment horizontal="left" vertical="top"/>
      <protection locked="0"/>
    </xf>
    <xf numFmtId="2" fontId="1" fillId="0" borderId="3" xfId="39" quotePrefix="1" applyNumberFormat="1" applyFont="1" applyBorder="1" applyAlignment="1" applyProtection="1">
      <alignment horizontal="center" vertical="top"/>
      <protection locked="0"/>
    </xf>
    <xf numFmtId="2" fontId="5" fillId="0" borderId="3" xfId="39" applyNumberFormat="1" applyFont="1" applyBorder="1" applyAlignment="1" applyProtection="1">
      <alignment horizontal="left" vertical="top"/>
      <protection locked="0"/>
    </xf>
    <xf numFmtId="2" fontId="1" fillId="0" borderId="3" xfId="39" applyNumberFormat="1" applyFont="1" applyBorder="1" applyAlignment="1" applyProtection="1">
      <alignment horizontal="left" vertical="top"/>
      <protection locked="0"/>
    </xf>
    <xf numFmtId="0" fontId="5" fillId="0" borderId="12" xfId="35" applyFont="1" applyBorder="1" applyAlignment="1">
      <alignment horizontal="left" vertical="top"/>
    </xf>
    <xf numFmtId="2" fontId="1" fillId="0" borderId="12" xfId="39" applyNumberFormat="1" applyFont="1" applyBorder="1" applyAlignment="1" applyProtection="1">
      <alignment horizontal="left" vertical="top"/>
      <protection locked="0"/>
    </xf>
    <xf numFmtId="0" fontId="1" fillId="0" borderId="12" xfId="39" applyFont="1" applyFill="1" applyBorder="1" applyAlignment="1">
      <alignment horizontal="left"/>
    </xf>
    <xf numFmtId="0" fontId="1" fillId="0" borderId="7" xfId="39" applyFont="1" applyFill="1" applyBorder="1" applyAlignment="1">
      <alignment horizontal="left"/>
    </xf>
    <xf numFmtId="0" fontId="1" fillId="0" borderId="6" xfId="39" applyFont="1" applyFill="1" applyBorder="1" applyAlignment="1">
      <alignment horizontal="center"/>
    </xf>
    <xf numFmtId="0" fontId="1" fillId="0" borderId="6" xfId="16" applyNumberFormat="1" applyFont="1" applyFill="1" applyBorder="1" applyAlignment="1">
      <alignment horizontal="right" vertical="center"/>
    </xf>
    <xf numFmtId="172" fontId="1" fillId="0" borderId="6" xfId="12" applyNumberFormat="1" applyFont="1" applyFill="1" applyBorder="1" applyAlignment="1">
      <alignment horizontal="right"/>
    </xf>
    <xf numFmtId="0" fontId="1" fillId="0" borderId="0" xfId="39" applyFont="1" applyBorder="1" applyAlignment="1">
      <alignment horizontal="center"/>
    </xf>
    <xf numFmtId="172" fontId="1" fillId="0" borderId="0" xfId="12" applyNumberFormat="1" applyFont="1" applyBorder="1" applyAlignment="1">
      <alignment horizontal="center"/>
    </xf>
    <xf numFmtId="0" fontId="5" fillId="0" borderId="3" xfId="37" applyFont="1" applyBorder="1" applyAlignment="1">
      <alignment horizontal="left"/>
    </xf>
    <xf numFmtId="169" fontId="7" fillId="0" borderId="0" xfId="12" applyNumberFormat="1" applyFont="1" applyFill="1" applyBorder="1" applyAlignment="1">
      <alignment horizontal="right"/>
    </xf>
    <xf numFmtId="43" fontId="5" fillId="0" borderId="0" xfId="12" applyFont="1" applyBorder="1" applyAlignment="1">
      <alignment horizontal="right"/>
    </xf>
    <xf numFmtId="4" fontId="5" fillId="0" borderId="2" xfId="16" applyNumberFormat="1" applyFont="1" applyBorder="1"/>
    <xf numFmtId="0" fontId="1" fillId="0" borderId="6" xfId="39" applyFont="1" applyBorder="1" applyAlignment="1">
      <alignment horizontal="center"/>
    </xf>
    <xf numFmtId="0" fontId="6" fillId="0" borderId="7" xfId="39" applyFont="1" applyBorder="1" applyAlignment="1">
      <alignment horizontal="left"/>
    </xf>
    <xf numFmtId="0" fontId="1" fillId="0" borderId="7" xfId="39" applyFont="1" applyBorder="1" applyAlignment="1">
      <alignment horizontal="left"/>
    </xf>
    <xf numFmtId="0" fontId="1" fillId="0" borderId="7" xfId="39" applyFont="1" applyBorder="1" applyAlignment="1">
      <alignment horizontal="center"/>
    </xf>
    <xf numFmtId="169" fontId="1" fillId="0" borderId="7" xfId="39" applyNumberFormat="1" applyFont="1" applyBorder="1" applyAlignment="1">
      <alignment horizontal="right"/>
    </xf>
    <xf numFmtId="43" fontId="1" fillId="0" borderId="10" xfId="39" applyNumberFormat="1" applyFont="1" applyBorder="1" applyAlignment="1">
      <alignment horizontal="right"/>
    </xf>
    <xf numFmtId="4" fontId="1" fillId="0" borderId="10" xfId="39" applyNumberFormat="1" applyFont="1" applyBorder="1"/>
    <xf numFmtId="0" fontId="17" fillId="0" borderId="11" xfId="38" applyFill="1" applyBorder="1" applyAlignment="1">
      <alignment vertical="top"/>
    </xf>
    <xf numFmtId="0" fontId="2" fillId="0" borderId="5" xfId="38" applyFont="1" applyFill="1" applyBorder="1" applyAlignment="1"/>
    <xf numFmtId="0" fontId="17" fillId="0" borderId="5" xfId="38" applyFill="1" applyBorder="1" applyAlignment="1">
      <alignment horizontal="center" vertical="top"/>
    </xf>
    <xf numFmtId="0" fontId="17" fillId="0" borderId="5" xfId="38" applyFill="1" applyBorder="1" applyAlignment="1">
      <alignment vertical="top"/>
    </xf>
    <xf numFmtId="43" fontId="1" fillId="0" borderId="9" xfId="12" applyFont="1" applyBorder="1" applyAlignment="1">
      <alignment horizontal="right"/>
    </xf>
    <xf numFmtId="4" fontId="5" fillId="0" borderId="0" xfId="16" applyNumberFormat="1" applyFont="1" applyBorder="1" applyAlignment="1" applyProtection="1">
      <alignment horizontal="right"/>
      <protection locked="0"/>
    </xf>
    <xf numFmtId="43" fontId="5" fillId="0" borderId="8" xfId="12" applyFont="1" applyBorder="1" applyAlignment="1">
      <alignment horizontal="right"/>
    </xf>
    <xf numFmtId="0" fontId="17" fillId="0" borderId="12" xfId="38" applyFill="1" applyBorder="1" applyAlignment="1">
      <alignment vertical="top"/>
    </xf>
    <xf numFmtId="0" fontId="2" fillId="0" borderId="7" xfId="38" applyFont="1" applyFill="1" applyBorder="1" applyAlignment="1"/>
    <xf numFmtId="0" fontId="17" fillId="0" borderId="7" xfId="38" applyFill="1" applyBorder="1" applyAlignment="1">
      <alignment horizontal="center" vertical="top"/>
    </xf>
    <xf numFmtId="0" fontId="17" fillId="0" borderId="7" xfId="38" applyFill="1" applyBorder="1" applyAlignment="1">
      <alignment vertical="top"/>
    </xf>
    <xf numFmtId="43" fontId="1" fillId="0" borderId="10" xfId="12" applyFont="1" applyBorder="1" applyAlignment="1">
      <alignment horizontal="right"/>
    </xf>
    <xf numFmtId="0" fontId="1" fillId="0" borderId="0" xfId="41" applyFont="1" applyBorder="1" applyAlignment="1">
      <alignment horizontal="left"/>
    </xf>
    <xf numFmtId="169" fontId="1" fillId="0" borderId="2" xfId="39" quotePrefix="1" applyNumberFormat="1" applyFont="1" applyBorder="1" applyAlignment="1">
      <alignment horizontal="right"/>
    </xf>
    <xf numFmtId="169" fontId="1" fillId="0" borderId="2" xfId="12" quotePrefix="1" applyNumberFormat="1" applyFont="1" applyBorder="1" applyAlignment="1">
      <alignment horizontal="right"/>
    </xf>
    <xf numFmtId="0" fontId="1" fillId="0" borderId="3" xfId="39" applyFont="1" applyBorder="1" applyAlignment="1" applyProtection="1">
      <alignment horizontal="left" vertical="top"/>
      <protection locked="0"/>
    </xf>
    <xf numFmtId="0" fontId="1" fillId="0" borderId="3" xfId="39" quotePrefix="1" applyFont="1" applyBorder="1" applyAlignment="1">
      <alignment horizontal="center"/>
    </xf>
    <xf numFmtId="2" fontId="5" fillId="0" borderId="2" xfId="39" quotePrefix="1" applyNumberFormat="1" applyFont="1" applyBorder="1" applyAlignment="1" applyProtection="1">
      <alignment horizontal="left" vertical="top"/>
      <protection locked="0"/>
    </xf>
    <xf numFmtId="2" fontId="1" fillId="0" borderId="2" xfId="39" quotePrefix="1" applyNumberFormat="1" applyFont="1" applyBorder="1" applyAlignment="1" applyProtection="1">
      <alignment horizontal="left" vertical="top"/>
      <protection locked="0"/>
    </xf>
    <xf numFmtId="0" fontId="1" fillId="0" borderId="3" xfId="39" applyFont="1" applyBorder="1" applyAlignment="1" applyProtection="1">
      <alignment horizontal="left" vertical="top" wrapText="1"/>
    </xf>
    <xf numFmtId="0" fontId="1" fillId="0" borderId="0" xfId="39" applyFont="1" applyBorder="1" applyAlignment="1" applyProtection="1">
      <alignment horizontal="left" vertical="top" wrapText="1"/>
    </xf>
    <xf numFmtId="0" fontId="1" fillId="0" borderId="8" xfId="39" applyFont="1" applyBorder="1" applyAlignment="1" applyProtection="1">
      <alignment horizontal="left" vertical="top" wrapText="1"/>
    </xf>
    <xf numFmtId="2" fontId="5" fillId="0" borderId="2" xfId="39" quotePrefix="1" applyNumberFormat="1" applyFont="1" applyFill="1" applyBorder="1" applyAlignment="1">
      <alignment horizontal="center"/>
    </xf>
    <xf numFmtId="0" fontId="1" fillId="0" borderId="2" xfId="32" applyBorder="1" applyAlignment="1">
      <alignment horizontal="right"/>
    </xf>
    <xf numFmtId="0" fontId="22" fillId="0" borderId="0" xfId="39" applyFont="1" applyBorder="1" applyAlignment="1">
      <alignment horizontal="left"/>
    </xf>
    <xf numFmtId="0" fontId="22" fillId="0" borderId="2" xfId="39" applyFont="1" applyBorder="1" applyAlignment="1">
      <alignment horizontal="center"/>
    </xf>
    <xf numFmtId="0" fontId="22" fillId="0" borderId="2" xfId="16" applyNumberFormat="1" applyFont="1" applyBorder="1" applyAlignment="1">
      <alignment horizontal="right" vertical="center"/>
    </xf>
    <xf numFmtId="43" fontId="22" fillId="0" borderId="2" xfId="12" applyFont="1" applyBorder="1" applyAlignment="1">
      <alignment horizontal="right"/>
    </xf>
    <xf numFmtId="0" fontId="1" fillId="0" borderId="4" xfId="39" applyFont="1" applyBorder="1" applyAlignment="1">
      <alignment horizontal="center"/>
    </xf>
    <xf numFmtId="0" fontId="1" fillId="0" borderId="5" xfId="39" applyFont="1" applyBorder="1" applyAlignment="1">
      <alignment horizontal="left"/>
    </xf>
    <xf numFmtId="0" fontId="1" fillId="0" borderId="5" xfId="39" applyFont="1" applyBorder="1" applyAlignment="1">
      <alignment horizontal="center"/>
    </xf>
    <xf numFmtId="169" fontId="1" fillId="0" borderId="5" xfId="39" applyNumberFormat="1" applyFont="1" applyBorder="1" applyAlignment="1">
      <alignment horizontal="right"/>
    </xf>
    <xf numFmtId="43" fontId="1" fillId="0" borderId="9" xfId="39" applyNumberFormat="1" applyFont="1" applyBorder="1" applyAlignment="1">
      <alignment horizontal="right"/>
    </xf>
    <xf numFmtId="4" fontId="1" fillId="0" borderId="9" xfId="39" applyNumberFormat="1" applyFont="1" applyBorder="1" applyAlignment="1" applyProtection="1">
      <alignment horizontal="right"/>
      <protection locked="0"/>
    </xf>
    <xf numFmtId="0" fontId="7" fillId="0" borderId="0" xfId="39" applyFont="1" applyFill="1" applyBorder="1" applyAlignment="1">
      <alignment horizontal="center"/>
    </xf>
    <xf numFmtId="4" fontId="5" fillId="0" borderId="2" xfId="16" applyNumberFormat="1" applyFont="1" applyBorder="1" applyAlignment="1" applyProtection="1">
      <alignment horizontal="right"/>
      <protection locked="0"/>
    </xf>
    <xf numFmtId="0" fontId="27" fillId="0" borderId="3" xfId="39" applyFont="1" applyFill="1" applyBorder="1" applyAlignment="1">
      <alignment horizontal="left"/>
    </xf>
    <xf numFmtId="0" fontId="25" fillId="0" borderId="2" xfId="16" applyNumberFormat="1" applyFont="1" applyFill="1" applyBorder="1" applyAlignment="1">
      <alignment horizontal="center" vertical="center"/>
    </xf>
    <xf numFmtId="1" fontId="1" fillId="0" borderId="0" xfId="36" applyNumberFormat="1" applyFont="1"/>
    <xf numFmtId="0" fontId="1" fillId="0" borderId="8" xfId="36" applyFont="1" applyBorder="1"/>
    <xf numFmtId="0" fontId="1" fillId="0" borderId="8" xfId="37" applyFont="1" applyBorder="1" applyAlignment="1">
      <alignment horizontal="center"/>
    </xf>
    <xf numFmtId="0" fontId="1" fillId="0" borderId="8" xfId="37" applyFont="1" applyBorder="1" applyAlignment="1">
      <alignment horizontal="right"/>
    </xf>
    <xf numFmtId="4" fontId="5" fillId="0" borderId="8" xfId="37" applyNumberFormat="1" applyFont="1" applyBorder="1" applyAlignment="1">
      <alignment horizontal="right"/>
    </xf>
    <xf numFmtId="4" fontId="5" fillId="0" borderId="10" xfId="37" applyNumberFormat="1" applyFont="1" applyBorder="1" applyAlignment="1">
      <alignment horizontal="right"/>
    </xf>
    <xf numFmtId="4" fontId="1" fillId="0" borderId="8" xfId="37" applyNumberFormat="1" applyFont="1" applyBorder="1" applyAlignment="1">
      <alignment horizontal="right"/>
    </xf>
    <xf numFmtId="175" fontId="1" fillId="0" borderId="0" xfId="36" applyNumberFormat="1" applyFont="1"/>
    <xf numFmtId="49" fontId="5" fillId="0" borderId="0" xfId="26" quotePrefix="1" applyNumberFormat="1" applyFont="1" applyBorder="1" applyAlignment="1">
      <alignment horizontal="left"/>
    </xf>
    <xf numFmtId="0" fontId="5" fillId="0" borderId="0" xfId="26" applyFont="1"/>
    <xf numFmtId="49" fontId="1" fillId="0" borderId="0" xfId="26" quotePrefix="1" applyNumberFormat="1" applyFont="1" applyBorder="1" applyAlignment="1">
      <alignment horizontal="left" vertical="top"/>
    </xf>
    <xf numFmtId="0" fontId="1" fillId="0" borderId="8" xfId="26" applyFont="1" applyBorder="1"/>
    <xf numFmtId="9" fontId="1" fillId="0" borderId="0" xfId="1" applyNumberFormat="1" applyFont="1" applyAlignment="1">
      <alignment horizontal="center"/>
    </xf>
    <xf numFmtId="0" fontId="5" fillId="0" borderId="3" xfId="39" applyFont="1" applyBorder="1" applyAlignment="1" applyProtection="1">
      <alignment horizontal="left" vertical="top" wrapText="1"/>
    </xf>
    <xf numFmtId="0" fontId="5" fillId="0" borderId="0" xfId="39" applyFont="1" applyBorder="1" applyAlignment="1" applyProtection="1">
      <alignment horizontal="left" vertical="top" wrapText="1"/>
    </xf>
    <xf numFmtId="0" fontId="5" fillId="0" borderId="15" xfId="39" applyFont="1" applyBorder="1" applyAlignment="1" applyProtection="1">
      <alignment horizontal="left" vertical="top" wrapText="1"/>
    </xf>
  </cellXfs>
  <cellStyles count="46">
    <cellStyle name="Comma" xfId="1" builtinId="3"/>
    <cellStyle name="Comma 2" xfId="2"/>
    <cellStyle name="Comma 3" xfId="3"/>
    <cellStyle name="Comma 4" xfId="4"/>
    <cellStyle name="Comma 4 2" xfId="5"/>
    <cellStyle name="Comma_40792KD-06-Repair" xfId="6"/>
    <cellStyle name="Comma_40792KD-B-06-Repair" xfId="7"/>
    <cellStyle name="Comma_Baviaanspoort Kitchen 16-11-10" xfId="8"/>
    <cellStyle name="Comma_BOQ- UPAS" xfId="9"/>
    <cellStyle name="Comma_CK COMBINED" xfId="10"/>
    <cellStyle name="Comma_Mafikeng Rooigrond BOQ- empty" xfId="11"/>
    <cellStyle name="Comma_Priced Zonderwater 2011 final" xfId="12"/>
    <cellStyle name="Comma_WCS032596-shd-1-4-sum" xfId="13"/>
    <cellStyle name="Comma_WCS032596-shd-1-4-sum 2" xfId="14"/>
    <cellStyle name="Comma0" xfId="15"/>
    <cellStyle name="Comma0 2" xfId="16"/>
    <cellStyle name="Currency" xfId="17" builtinId="4"/>
    <cellStyle name="Currency 2" xfId="18"/>
    <cellStyle name="Currency 3" xfId="19"/>
    <cellStyle name="Currency 4" xfId="20"/>
    <cellStyle name="Currency0" xfId="21"/>
    <cellStyle name="Date" xfId="22"/>
    <cellStyle name="Fixed" xfId="23"/>
    <cellStyle name="Heading 1" xfId="24" builtinId="16" customBuiltin="1"/>
    <cellStyle name="Heading 2" xfId="25" builtinId="17" customBuiltin="1"/>
    <cellStyle name="Normal" xfId="0" builtinId="0"/>
    <cellStyle name="Normal 2" xfId="26"/>
    <cellStyle name="Normal 2 2" xfId="27"/>
    <cellStyle name="Normal 2 3" xfId="28"/>
    <cellStyle name="Normal 3" xfId="29"/>
    <cellStyle name="Normal 3 2" xfId="30"/>
    <cellStyle name="Normal 3 2 2" xfId="31"/>
    <cellStyle name="Normal 4 2 2" xfId="32"/>
    <cellStyle name="Normal 4 3" xfId="33"/>
    <cellStyle name="Normal 5 2" xfId="34"/>
    <cellStyle name="Normal_40792KD-B-06-Repair" xfId="35"/>
    <cellStyle name="Normal_BOQ- UPAS" xfId="36"/>
    <cellStyle name="Normal_CK COMBINED" xfId="37"/>
    <cellStyle name="Normal_Police Forensic Labs Costing 2" xfId="38"/>
    <cellStyle name="Normal_Priced Zonderwater 2011 final" xfId="39"/>
    <cellStyle name="Normal_SABS-E1" xfId="40"/>
    <cellStyle name="OPSKRIF" xfId="41"/>
    <cellStyle name="OPSKRIF_Baviaanspoort Kitchen 16-11-10" xfId="42"/>
    <cellStyle name="OPSKRIFTE" xfId="43"/>
    <cellStyle name="Percent 2" xfId="44"/>
    <cellStyle name="Total" xfId="45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2"/>
  <sheetViews>
    <sheetView tabSelected="1" view="pageBreakPreview" topLeftCell="A210" zoomScaleNormal="100" zoomScaleSheetLayoutView="100" workbookViewId="0">
      <selection activeCell="I379" sqref="I379"/>
    </sheetView>
  </sheetViews>
  <sheetFormatPr defaultRowHeight="12.75"/>
  <cols>
    <col min="1" max="1" width="10.5703125" style="16" customWidth="1"/>
    <col min="2" max="2" width="6.7109375" style="16" customWidth="1"/>
    <col min="3" max="3" width="4.42578125" style="16" customWidth="1"/>
    <col min="4" max="4" width="3.7109375" style="16" customWidth="1"/>
    <col min="5" max="5" width="43" style="16" customWidth="1"/>
    <col min="6" max="6" width="7.140625" style="179" bestFit="1" customWidth="1"/>
    <col min="7" max="7" width="10.42578125" style="17" customWidth="1"/>
    <col min="8" max="8" width="13.42578125" style="180" customWidth="1"/>
    <col min="9" max="9" width="15.28515625" style="181" customWidth="1"/>
    <col min="10" max="10" width="9.140625" style="16"/>
    <col min="11" max="11" width="14.28515625" style="16" bestFit="1" customWidth="1"/>
    <col min="12" max="16384" width="9.140625" style="16"/>
  </cols>
  <sheetData>
    <row r="1" spans="1:9">
      <c r="A1" s="14" t="s">
        <v>512</v>
      </c>
    </row>
    <row r="3" spans="1:9">
      <c r="A3" s="1" t="s">
        <v>83</v>
      </c>
    </row>
    <row r="4" spans="1:9" ht="12" customHeight="1">
      <c r="A4" s="182"/>
      <c r="B4" s="183"/>
      <c r="C4" s="183"/>
      <c r="D4" s="183"/>
      <c r="E4" s="183"/>
      <c r="G4" s="184"/>
      <c r="H4" s="181"/>
      <c r="I4" s="185"/>
    </row>
    <row r="5" spans="1:9" ht="12" customHeight="1">
      <c r="A5" s="182" t="s">
        <v>511</v>
      </c>
      <c r="B5" s="183"/>
      <c r="C5" s="183"/>
      <c r="D5" s="183"/>
      <c r="E5" s="183"/>
      <c r="G5" s="184"/>
      <c r="H5" s="181"/>
      <c r="I5" s="185"/>
    </row>
    <row r="6" spans="1:9" ht="12" customHeight="1">
      <c r="A6" s="186"/>
      <c r="B6" s="183"/>
      <c r="C6" s="183"/>
      <c r="D6" s="183"/>
      <c r="E6" s="183"/>
      <c r="G6" s="184"/>
      <c r="H6" s="181"/>
      <c r="I6" s="185"/>
    </row>
    <row r="7" spans="1:9" ht="12" customHeight="1">
      <c r="A7" s="187" t="s">
        <v>22</v>
      </c>
      <c r="B7" s="187"/>
      <c r="C7" s="188"/>
      <c r="D7" s="188"/>
      <c r="E7" s="188"/>
      <c r="F7" s="189"/>
      <c r="G7" s="190"/>
      <c r="H7" s="191"/>
      <c r="I7" s="191"/>
    </row>
    <row r="8" spans="1:9" ht="12" customHeight="1">
      <c r="A8" s="192" t="s">
        <v>23</v>
      </c>
      <c r="B8" s="192" t="s">
        <v>3</v>
      </c>
      <c r="C8" s="193"/>
      <c r="D8" s="193"/>
      <c r="E8" s="193"/>
      <c r="F8" s="194" t="s">
        <v>5</v>
      </c>
      <c r="G8" s="195" t="s">
        <v>6</v>
      </c>
      <c r="H8" s="196" t="s">
        <v>7</v>
      </c>
      <c r="I8" s="197" t="s">
        <v>8</v>
      </c>
    </row>
    <row r="9" spans="1:9" ht="12" customHeight="1">
      <c r="A9" s="198" t="s">
        <v>24</v>
      </c>
      <c r="B9" s="198" t="s">
        <v>9</v>
      </c>
      <c r="C9" s="199"/>
      <c r="D9" s="199"/>
      <c r="E9" s="199"/>
      <c r="F9" s="200"/>
      <c r="G9" s="201" t="s">
        <v>10</v>
      </c>
      <c r="H9" s="202"/>
      <c r="I9" s="202"/>
    </row>
    <row r="10" spans="1:9" ht="12" customHeight="1">
      <c r="A10" s="203"/>
      <c r="B10" s="204"/>
      <c r="C10" s="205"/>
      <c r="D10" s="206"/>
      <c r="E10" s="206"/>
      <c r="F10" s="207"/>
      <c r="G10" s="208"/>
      <c r="H10" s="209"/>
      <c r="I10" s="210"/>
    </row>
    <row r="11" spans="1:9" ht="12" customHeight="1">
      <c r="A11" s="211"/>
      <c r="B11" s="212" t="s">
        <v>513</v>
      </c>
      <c r="C11" s="213" t="s">
        <v>84</v>
      </c>
      <c r="D11" s="193"/>
      <c r="E11" s="193"/>
      <c r="F11" s="194"/>
      <c r="G11" s="214"/>
      <c r="H11" s="197"/>
      <c r="I11" s="197"/>
    </row>
    <row r="12" spans="1:9" ht="12" customHeight="1">
      <c r="A12" s="211"/>
      <c r="B12" s="212"/>
      <c r="C12" s="213"/>
      <c r="D12" s="193"/>
      <c r="E12" s="193"/>
      <c r="F12" s="194"/>
      <c r="G12" s="214"/>
      <c r="H12" s="197"/>
      <c r="I12" s="197"/>
    </row>
    <row r="13" spans="1:9" ht="12" customHeight="1">
      <c r="A13" s="211"/>
      <c r="B13" s="212"/>
      <c r="C13" s="215" t="s">
        <v>362</v>
      </c>
      <c r="D13" s="216"/>
      <c r="E13" s="216"/>
      <c r="F13" s="194"/>
      <c r="G13" s="214"/>
      <c r="H13" s="197"/>
      <c r="I13" s="197"/>
    </row>
    <row r="14" spans="1:9" ht="12" customHeight="1">
      <c r="A14" s="211"/>
      <c r="B14" s="212"/>
      <c r="C14" s="215" t="s">
        <v>363</v>
      </c>
      <c r="D14" s="216"/>
      <c r="E14" s="216"/>
      <c r="F14" s="194"/>
      <c r="G14" s="214"/>
      <c r="H14" s="197"/>
      <c r="I14" s="197"/>
    </row>
    <row r="15" spans="1:9" ht="12" customHeight="1">
      <c r="A15" s="211"/>
      <c r="B15" s="212"/>
      <c r="C15" s="215"/>
      <c r="D15" s="216"/>
      <c r="E15" s="216"/>
      <c r="F15" s="194"/>
      <c r="G15" s="214"/>
      <c r="H15" s="197"/>
      <c r="I15" s="197"/>
    </row>
    <row r="16" spans="1:9" ht="12" customHeight="1">
      <c r="A16" s="217"/>
      <c r="B16" s="194" t="s">
        <v>514</v>
      </c>
      <c r="C16" s="218" t="s">
        <v>11</v>
      </c>
      <c r="D16" s="219" t="s">
        <v>87</v>
      </c>
      <c r="E16" s="193"/>
      <c r="F16" s="194"/>
      <c r="G16" s="214"/>
      <c r="H16" s="220"/>
      <c r="I16" s="221"/>
    </row>
    <row r="17" spans="1:9" ht="12" customHeight="1">
      <c r="A17" s="217"/>
      <c r="B17" s="222"/>
      <c r="C17" s="218"/>
      <c r="D17" s="219" t="s">
        <v>88</v>
      </c>
      <c r="E17" s="193"/>
      <c r="F17" s="194"/>
      <c r="G17" s="214"/>
      <c r="H17" s="220"/>
      <c r="I17" s="221"/>
    </row>
    <row r="18" spans="1:9" ht="12" customHeight="1">
      <c r="A18" s="192"/>
      <c r="B18" s="222"/>
      <c r="C18" s="218"/>
      <c r="D18" s="219" t="s">
        <v>172</v>
      </c>
      <c r="E18" s="193"/>
      <c r="F18" s="194"/>
      <c r="G18" s="214"/>
      <c r="H18" s="220"/>
      <c r="I18" s="221"/>
    </row>
    <row r="19" spans="1:9" ht="12" customHeight="1">
      <c r="A19" s="192"/>
      <c r="B19" s="222"/>
      <c r="C19" s="218"/>
      <c r="D19" s="219" t="s">
        <v>171</v>
      </c>
      <c r="E19" s="193"/>
      <c r="F19" s="194"/>
      <c r="G19" s="214"/>
      <c r="H19" s="220"/>
      <c r="I19" s="221"/>
    </row>
    <row r="20" spans="1:9" ht="12" customHeight="1">
      <c r="A20" s="192"/>
      <c r="B20" s="222"/>
      <c r="C20" s="218"/>
      <c r="D20" s="219" t="s">
        <v>89</v>
      </c>
      <c r="E20" s="193"/>
      <c r="F20" s="194"/>
      <c r="G20" s="214"/>
      <c r="H20" s="220"/>
      <c r="I20" s="221"/>
    </row>
    <row r="21" spans="1:9" ht="12" customHeight="1">
      <c r="A21" s="192"/>
      <c r="B21" s="222"/>
      <c r="C21" s="218"/>
      <c r="D21" s="219" t="s">
        <v>174</v>
      </c>
      <c r="E21" s="193"/>
      <c r="F21" s="194"/>
      <c r="G21" s="214"/>
      <c r="H21" s="220"/>
      <c r="I21" s="221"/>
    </row>
    <row r="22" spans="1:9" ht="12" customHeight="1">
      <c r="A22" s="192"/>
      <c r="B22" s="222"/>
      <c r="C22" s="218"/>
      <c r="D22" s="219" t="s">
        <v>175</v>
      </c>
      <c r="E22" s="193"/>
      <c r="F22" s="194"/>
      <c r="G22" s="214"/>
      <c r="H22" s="220"/>
      <c r="I22" s="221"/>
    </row>
    <row r="23" spans="1:9" ht="12" customHeight="1">
      <c r="A23" s="192"/>
      <c r="B23" s="222"/>
      <c r="C23" s="218"/>
      <c r="E23" s="193"/>
      <c r="F23" s="194"/>
      <c r="G23" s="214"/>
      <c r="H23" s="220"/>
      <c r="I23" s="221"/>
    </row>
    <row r="24" spans="1:9" ht="12" customHeight="1">
      <c r="A24" s="192"/>
      <c r="B24" s="222"/>
      <c r="C24" s="218"/>
      <c r="D24" s="219" t="s">
        <v>491</v>
      </c>
      <c r="E24" s="193"/>
      <c r="F24" s="194"/>
      <c r="G24" s="214"/>
      <c r="H24" s="220"/>
      <c r="I24" s="221"/>
    </row>
    <row r="25" spans="1:9" ht="12" customHeight="1">
      <c r="A25" s="192"/>
      <c r="B25" s="222"/>
      <c r="C25" s="218"/>
      <c r="D25" s="219"/>
      <c r="E25" s="193"/>
      <c r="F25" s="194"/>
      <c r="G25" s="214"/>
      <c r="H25" s="220"/>
      <c r="I25" s="221"/>
    </row>
    <row r="26" spans="1:9" ht="12" customHeight="1">
      <c r="A26" s="192"/>
      <c r="B26" s="222"/>
      <c r="C26" s="218"/>
      <c r="D26" s="223" t="s">
        <v>11</v>
      </c>
      <c r="E26" s="16" t="s">
        <v>90</v>
      </c>
      <c r="F26" s="222"/>
      <c r="G26" s="224"/>
      <c r="H26" s="220"/>
      <c r="I26" s="221"/>
    </row>
    <row r="27" spans="1:9" ht="12" customHeight="1">
      <c r="A27" s="192"/>
      <c r="B27" s="222"/>
      <c r="E27" s="16" t="s">
        <v>91</v>
      </c>
      <c r="F27" s="222"/>
      <c r="G27" s="224"/>
      <c r="H27" s="220"/>
      <c r="I27" s="221"/>
    </row>
    <row r="28" spans="1:9" ht="12" customHeight="1">
      <c r="A28" s="192"/>
      <c r="B28" s="222"/>
      <c r="E28" s="16" t="s">
        <v>266</v>
      </c>
      <c r="F28" s="222"/>
      <c r="G28" s="224"/>
      <c r="H28" s="220"/>
      <c r="I28" s="221"/>
    </row>
    <row r="29" spans="1:9" ht="12" customHeight="1">
      <c r="A29" s="192"/>
      <c r="B29" s="222"/>
      <c r="C29" s="218"/>
      <c r="D29" s="219"/>
      <c r="E29" s="219" t="s">
        <v>327</v>
      </c>
      <c r="F29" s="222"/>
      <c r="G29" s="224"/>
      <c r="H29" s="220"/>
      <c r="I29" s="221"/>
    </row>
    <row r="30" spans="1:9" ht="12" customHeight="1">
      <c r="A30" s="192"/>
      <c r="B30" s="222"/>
      <c r="C30" s="218"/>
      <c r="D30" s="219"/>
      <c r="E30" s="16" t="s">
        <v>328</v>
      </c>
      <c r="F30" s="222" t="s">
        <v>19</v>
      </c>
      <c r="G30" s="224">
        <v>4</v>
      </c>
      <c r="H30" s="220"/>
      <c r="I30" s="225"/>
    </row>
    <row r="31" spans="1:9" ht="12" customHeight="1">
      <c r="A31" s="192"/>
      <c r="B31" s="222"/>
      <c r="C31" s="218"/>
      <c r="D31" s="223"/>
      <c r="F31" s="222"/>
      <c r="G31" s="224"/>
      <c r="H31" s="220"/>
      <c r="I31" s="225"/>
    </row>
    <row r="32" spans="1:9" ht="12" customHeight="1">
      <c r="A32" s="192"/>
      <c r="B32" s="222"/>
      <c r="C32" s="218"/>
      <c r="D32" s="218" t="s">
        <v>13</v>
      </c>
      <c r="E32" s="16" t="s">
        <v>90</v>
      </c>
      <c r="F32" s="222"/>
      <c r="G32" s="224"/>
      <c r="H32" s="220"/>
      <c r="I32" s="221"/>
    </row>
    <row r="33" spans="1:9" ht="12" customHeight="1">
      <c r="A33" s="192"/>
      <c r="B33" s="222"/>
      <c r="C33" s="218"/>
      <c r="D33" s="219"/>
      <c r="E33" s="16" t="s">
        <v>91</v>
      </c>
      <c r="F33" s="222"/>
      <c r="G33" s="224"/>
      <c r="H33" s="220"/>
      <c r="I33" s="221"/>
    </row>
    <row r="34" spans="1:9" ht="12" customHeight="1">
      <c r="A34" s="192"/>
      <c r="B34" s="222"/>
      <c r="C34" s="218"/>
      <c r="D34" s="218"/>
      <c r="E34" s="16" t="s">
        <v>265</v>
      </c>
      <c r="F34" s="222"/>
      <c r="G34" s="224"/>
      <c r="H34" s="220"/>
      <c r="I34" s="221"/>
    </row>
    <row r="35" spans="1:9" ht="12" customHeight="1">
      <c r="A35" s="192"/>
      <c r="B35" s="222"/>
      <c r="C35" s="218"/>
      <c r="D35" s="223"/>
      <c r="E35" s="219" t="s">
        <v>325</v>
      </c>
      <c r="F35" s="222"/>
      <c r="G35" s="224"/>
      <c r="H35" s="220"/>
      <c r="I35" s="221"/>
    </row>
    <row r="36" spans="1:9" ht="12" customHeight="1">
      <c r="A36" s="192"/>
      <c r="B36" s="194"/>
      <c r="D36" s="218"/>
      <c r="E36" s="16" t="s">
        <v>326</v>
      </c>
      <c r="F36" s="222" t="s">
        <v>19</v>
      </c>
      <c r="G36" s="224">
        <v>2</v>
      </c>
      <c r="H36" s="220"/>
      <c r="I36" s="225"/>
    </row>
    <row r="37" spans="1:9" ht="12" customHeight="1">
      <c r="A37" s="192"/>
      <c r="B37" s="194"/>
      <c r="F37" s="222"/>
      <c r="G37" s="224"/>
      <c r="H37" s="220"/>
      <c r="I37" s="225"/>
    </row>
    <row r="38" spans="1:9" ht="12" customHeight="1">
      <c r="A38" s="192"/>
      <c r="B38" s="194"/>
      <c r="D38" s="218" t="s">
        <v>14</v>
      </c>
      <c r="E38" s="16" t="s">
        <v>90</v>
      </c>
      <c r="F38" s="222"/>
      <c r="G38" s="224"/>
      <c r="H38" s="228"/>
      <c r="I38" s="523"/>
    </row>
    <row r="39" spans="1:9" ht="12" customHeight="1">
      <c r="A39" s="192"/>
      <c r="B39" s="194"/>
      <c r="D39" s="218"/>
      <c r="E39" s="16" t="s">
        <v>91</v>
      </c>
      <c r="F39" s="222"/>
      <c r="G39" s="224"/>
      <c r="H39" s="228"/>
      <c r="I39" s="523"/>
    </row>
    <row r="40" spans="1:9" ht="12" customHeight="1">
      <c r="A40" s="192"/>
      <c r="B40" s="194"/>
      <c r="D40" s="218"/>
      <c r="E40" s="16" t="s">
        <v>359</v>
      </c>
      <c r="F40" s="222"/>
      <c r="G40" s="224"/>
      <c r="H40" s="228"/>
      <c r="I40" s="523"/>
    </row>
    <row r="41" spans="1:9" ht="12" customHeight="1">
      <c r="A41" s="192"/>
      <c r="B41" s="194"/>
      <c r="E41" s="219" t="s">
        <v>457</v>
      </c>
      <c r="F41" s="222"/>
      <c r="G41" s="224"/>
      <c r="H41" s="228"/>
      <c r="I41" s="523"/>
    </row>
    <row r="42" spans="1:9" ht="12" customHeight="1">
      <c r="A42" s="192"/>
      <c r="B42" s="194"/>
      <c r="D42" s="218"/>
      <c r="E42" s="16" t="s">
        <v>458</v>
      </c>
      <c r="F42" s="222" t="s">
        <v>19</v>
      </c>
      <c r="G42" s="224">
        <v>1</v>
      </c>
      <c r="H42" s="220"/>
      <c r="I42" s="225"/>
    </row>
    <row r="43" spans="1:9" ht="12" customHeight="1">
      <c r="A43" s="192"/>
      <c r="B43" s="194"/>
      <c r="D43" s="218"/>
      <c r="E43" s="290"/>
      <c r="F43" s="522"/>
      <c r="G43" s="227"/>
      <c r="H43" s="220"/>
      <c r="I43" s="225"/>
    </row>
    <row r="44" spans="1:9" ht="12" customHeight="1">
      <c r="A44" s="192"/>
      <c r="B44" s="222"/>
      <c r="C44" s="218"/>
      <c r="D44" s="218" t="s">
        <v>20</v>
      </c>
      <c r="E44" s="16" t="s">
        <v>90</v>
      </c>
      <c r="F44" s="522"/>
      <c r="G44" s="227"/>
      <c r="H44" s="220"/>
      <c r="I44" s="221"/>
    </row>
    <row r="45" spans="1:9" ht="12" customHeight="1">
      <c r="A45" s="192"/>
      <c r="B45" s="222"/>
      <c r="C45" s="218"/>
      <c r="D45" s="218"/>
      <c r="E45" s="16" t="s">
        <v>91</v>
      </c>
      <c r="F45" s="522"/>
      <c r="G45" s="227"/>
      <c r="H45" s="220"/>
      <c r="I45" s="221"/>
    </row>
    <row r="46" spans="1:9" ht="12" customHeight="1">
      <c r="A46" s="192"/>
      <c r="B46" s="222"/>
      <c r="C46" s="218"/>
      <c r="D46" s="218"/>
      <c r="E46" s="16" t="s">
        <v>269</v>
      </c>
      <c r="F46" s="522"/>
      <c r="G46" s="227"/>
      <c r="H46" s="220"/>
      <c r="I46" s="221"/>
    </row>
    <row r="47" spans="1:9" ht="12" customHeight="1">
      <c r="A47" s="192"/>
      <c r="B47" s="222"/>
      <c r="C47" s="218"/>
      <c r="D47" s="218"/>
      <c r="E47" s="219" t="s">
        <v>459</v>
      </c>
      <c r="F47" s="522"/>
      <c r="G47" s="227"/>
      <c r="H47" s="220"/>
      <c r="I47" s="221"/>
    </row>
    <row r="48" spans="1:9" ht="12" customHeight="1">
      <c r="A48" s="192"/>
      <c r="B48" s="222"/>
      <c r="C48" s="218"/>
      <c r="D48" s="218"/>
      <c r="E48" s="16" t="s">
        <v>460</v>
      </c>
      <c r="F48" s="222" t="s">
        <v>19</v>
      </c>
      <c r="G48" s="224">
        <v>1</v>
      </c>
      <c r="H48" s="220"/>
      <c r="I48" s="225"/>
    </row>
    <row r="49" spans="1:18" ht="12" customHeight="1">
      <c r="A49" s="192"/>
      <c r="B49" s="222"/>
      <c r="C49" s="218"/>
      <c r="D49" s="218"/>
      <c r="E49" s="226"/>
      <c r="F49" s="522"/>
      <c r="G49" s="227"/>
      <c r="H49" s="228"/>
      <c r="I49" s="524"/>
    </row>
    <row r="50" spans="1:18" ht="12" customHeight="1">
      <c r="A50" s="192"/>
      <c r="B50" s="222"/>
      <c r="C50" s="218"/>
      <c r="D50" s="218" t="s">
        <v>25</v>
      </c>
      <c r="E50" s="219" t="s">
        <v>364</v>
      </c>
      <c r="F50" s="222" t="s">
        <v>1</v>
      </c>
      <c r="G50" s="224">
        <v>10</v>
      </c>
      <c r="H50" s="220"/>
      <c r="I50" s="225"/>
    </row>
    <row r="51" spans="1:18" ht="12" customHeight="1">
      <c r="A51" s="192"/>
      <c r="B51" s="222"/>
      <c r="C51" s="218"/>
      <c r="D51" s="218"/>
      <c r="E51" s="219"/>
      <c r="F51" s="222"/>
      <c r="G51" s="227"/>
      <c r="H51" s="220"/>
      <c r="I51" s="225"/>
    </row>
    <row r="52" spans="1:18" ht="12" customHeight="1">
      <c r="A52" s="192"/>
      <c r="B52" s="222"/>
      <c r="C52" s="218"/>
      <c r="D52" s="218" t="s">
        <v>21</v>
      </c>
      <c r="E52" s="219" t="s">
        <v>360</v>
      </c>
      <c r="F52" s="222" t="s">
        <v>1</v>
      </c>
      <c r="G52" s="224">
        <v>10</v>
      </c>
      <c r="H52" s="220"/>
      <c r="I52" s="225"/>
    </row>
    <row r="53" spans="1:18" s="186" customFormat="1" ht="12" customHeight="1">
      <c r="A53" s="192"/>
      <c r="B53" s="222"/>
      <c r="D53" s="218"/>
      <c r="E53" s="219"/>
      <c r="F53" s="222"/>
      <c r="G53" s="227"/>
      <c r="H53" s="220"/>
      <c r="I53" s="221"/>
      <c r="J53" s="325"/>
    </row>
    <row r="54" spans="1:18" s="355" customFormat="1" ht="12" customHeight="1">
      <c r="A54" s="192"/>
      <c r="B54" s="222"/>
      <c r="C54" s="354"/>
      <c r="D54" s="218" t="s">
        <v>26</v>
      </c>
      <c r="E54" s="219" t="s">
        <v>180</v>
      </c>
      <c r="F54" s="222" t="s">
        <v>1</v>
      </c>
      <c r="G54" s="224">
        <v>11</v>
      </c>
      <c r="H54" s="220"/>
      <c r="I54" s="225"/>
      <c r="J54" s="325"/>
      <c r="K54" s="186"/>
      <c r="L54" s="186"/>
      <c r="M54" s="186"/>
      <c r="N54" s="186"/>
      <c r="O54" s="186"/>
      <c r="P54" s="186"/>
      <c r="Q54" s="186"/>
      <c r="R54" s="186"/>
    </row>
    <row r="55" spans="1:18" ht="12" customHeight="1">
      <c r="A55" s="192"/>
      <c r="B55" s="194"/>
      <c r="D55" s="218"/>
      <c r="E55" s="219"/>
      <c r="F55" s="222"/>
      <c r="G55" s="227"/>
      <c r="H55" s="220"/>
      <c r="I55" s="225"/>
    </row>
    <row r="56" spans="1:18" ht="12" customHeight="1">
      <c r="A56" s="192"/>
      <c r="B56" s="194"/>
      <c r="D56" s="218" t="s">
        <v>56</v>
      </c>
      <c r="E56" s="219" t="s">
        <v>361</v>
      </c>
      <c r="F56" s="222" t="s">
        <v>1</v>
      </c>
      <c r="G56" s="224">
        <v>14</v>
      </c>
      <c r="H56" s="220"/>
      <c r="I56" s="225"/>
    </row>
    <row r="57" spans="1:18" ht="12" customHeight="1">
      <c r="A57" s="192"/>
      <c r="B57" s="194"/>
      <c r="D57" s="218"/>
      <c r="E57" s="219"/>
      <c r="F57" s="222"/>
      <c r="G57" s="227"/>
      <c r="H57" s="228"/>
      <c r="I57" s="225"/>
    </row>
    <row r="58" spans="1:18" ht="12" customHeight="1">
      <c r="A58" s="192"/>
      <c r="B58" s="194"/>
      <c r="D58" s="218" t="s">
        <v>270</v>
      </c>
      <c r="E58" s="219" t="s">
        <v>268</v>
      </c>
      <c r="F58" s="222" t="s">
        <v>1</v>
      </c>
      <c r="G58" s="224">
        <v>19</v>
      </c>
      <c r="H58" s="220"/>
      <c r="I58" s="225"/>
    </row>
    <row r="59" spans="1:18" ht="12" customHeight="1">
      <c r="A59" s="192"/>
      <c r="B59" s="194"/>
      <c r="D59" s="218"/>
      <c r="E59" s="219"/>
      <c r="F59" s="222"/>
      <c r="G59" s="227"/>
      <c r="H59" s="220"/>
      <c r="I59" s="225"/>
    </row>
    <row r="60" spans="1:18" ht="12" customHeight="1">
      <c r="A60" s="192"/>
      <c r="B60" s="194"/>
      <c r="D60" s="218" t="s">
        <v>271</v>
      </c>
      <c r="E60" s="219" t="s">
        <v>267</v>
      </c>
      <c r="F60" s="222" t="s">
        <v>1</v>
      </c>
      <c r="G60" s="224">
        <v>8</v>
      </c>
      <c r="H60" s="220"/>
      <c r="I60" s="225"/>
    </row>
    <row r="61" spans="1:18" ht="12" customHeight="1">
      <c r="A61" s="192"/>
      <c r="B61" s="222"/>
      <c r="D61" s="218"/>
      <c r="E61" s="219"/>
      <c r="F61" s="222"/>
      <c r="G61" s="227"/>
      <c r="H61" s="220"/>
      <c r="I61" s="225"/>
    </row>
    <row r="62" spans="1:18" ht="12" customHeight="1">
      <c r="A62" s="192"/>
      <c r="B62" s="222"/>
      <c r="D62" s="218" t="s">
        <v>272</v>
      </c>
      <c r="E62" s="219" t="s">
        <v>264</v>
      </c>
      <c r="F62" s="222" t="s">
        <v>1</v>
      </c>
      <c r="G62" s="224">
        <v>14</v>
      </c>
      <c r="H62" s="220"/>
      <c r="I62" s="225"/>
    </row>
    <row r="63" spans="1:18" ht="12" customHeight="1">
      <c r="A63" s="192"/>
      <c r="B63" s="222"/>
      <c r="E63" s="219"/>
      <c r="F63" s="222"/>
      <c r="G63" s="227"/>
      <c r="H63" s="220"/>
      <c r="I63" s="221"/>
    </row>
    <row r="64" spans="1:18" ht="12" customHeight="1">
      <c r="A64" s="231"/>
      <c r="B64" s="232"/>
      <c r="C64" s="233"/>
      <c r="D64" s="233"/>
      <c r="E64" s="233"/>
      <c r="F64" s="234"/>
      <c r="G64" s="235"/>
      <c r="H64" s="236"/>
      <c r="I64" s="237"/>
    </row>
    <row r="65" spans="1:9" ht="12" customHeight="1">
      <c r="A65" s="222"/>
      <c r="B65" s="238" t="s">
        <v>15</v>
      </c>
      <c r="C65" s="219"/>
      <c r="D65" s="219"/>
      <c r="E65" s="219"/>
      <c r="F65" s="239"/>
      <c r="G65" s="240"/>
      <c r="H65" s="241"/>
      <c r="I65" s="242">
        <f>SUM(I25:I61)</f>
        <v>0</v>
      </c>
    </row>
    <row r="66" spans="1:9" ht="12" customHeight="1">
      <c r="A66" s="243"/>
      <c r="B66" s="244"/>
      <c r="C66" s="245"/>
      <c r="D66" s="245"/>
      <c r="E66" s="245"/>
      <c r="F66" s="246"/>
      <c r="G66" s="247"/>
      <c r="H66" s="248"/>
      <c r="I66" s="249"/>
    </row>
    <row r="67" spans="1:9" ht="12" customHeight="1">
      <c r="A67" s="222"/>
      <c r="B67" s="250"/>
      <c r="C67" s="251"/>
      <c r="D67" s="251"/>
      <c r="E67" s="251"/>
      <c r="F67" s="252"/>
      <c r="G67" s="253"/>
      <c r="H67" s="254"/>
      <c r="I67" s="255"/>
    </row>
    <row r="68" spans="1:9" ht="12" customHeight="1">
      <c r="A68" s="222"/>
      <c r="B68" s="238" t="s">
        <v>16</v>
      </c>
      <c r="C68" s="219"/>
      <c r="D68" s="219"/>
      <c r="E68" s="219"/>
      <c r="F68" s="239"/>
      <c r="G68" s="240"/>
      <c r="H68" s="241"/>
      <c r="I68" s="242">
        <f>I65</f>
        <v>0</v>
      </c>
    </row>
    <row r="69" spans="1:9">
      <c r="A69" s="243"/>
      <c r="B69" s="256"/>
      <c r="C69" s="245"/>
      <c r="D69" s="245"/>
      <c r="E69" s="245"/>
      <c r="F69" s="246"/>
      <c r="G69" s="247"/>
      <c r="H69" s="248"/>
      <c r="I69" s="257"/>
    </row>
    <row r="70" spans="1:9">
      <c r="A70" s="222"/>
      <c r="B70" s="238"/>
      <c r="C70" s="232"/>
      <c r="D70" s="219"/>
      <c r="E70" s="219"/>
      <c r="F70" s="296"/>
      <c r="G70" s="297"/>
      <c r="H70" s="294"/>
      <c r="I70" s="242"/>
    </row>
    <row r="71" spans="1:9">
      <c r="A71" s="222"/>
      <c r="B71" s="238"/>
      <c r="C71" s="277" t="s">
        <v>13</v>
      </c>
      <c r="D71" s="16" t="s">
        <v>92</v>
      </c>
      <c r="E71" s="229"/>
      <c r="F71" s="222"/>
      <c r="G71" s="227"/>
      <c r="H71" s="220"/>
      <c r="I71" s="225"/>
    </row>
    <row r="72" spans="1:9" ht="12" customHeight="1">
      <c r="A72" s="192"/>
      <c r="B72" s="326"/>
      <c r="C72" s="325"/>
      <c r="D72" s="219" t="s">
        <v>93</v>
      </c>
      <c r="E72" s="219"/>
      <c r="F72" s="222"/>
      <c r="G72" s="227"/>
      <c r="H72" s="220"/>
      <c r="I72" s="221"/>
    </row>
    <row r="73" spans="1:9" ht="12" customHeight="1">
      <c r="A73" s="217"/>
      <c r="B73" s="326"/>
      <c r="C73" s="325"/>
      <c r="D73" s="219" t="s">
        <v>178</v>
      </c>
      <c r="E73" s="219"/>
      <c r="F73" s="222"/>
      <c r="G73" s="227"/>
      <c r="H73" s="220"/>
      <c r="I73" s="225"/>
    </row>
    <row r="74" spans="1:9" ht="12" customHeight="1">
      <c r="A74" s="222"/>
      <c r="B74" s="238"/>
      <c r="C74" s="325"/>
      <c r="D74" s="219" t="s">
        <v>179</v>
      </c>
      <c r="E74" s="219"/>
      <c r="F74" s="222"/>
      <c r="G74" s="227"/>
      <c r="H74" s="220"/>
      <c r="I74" s="225"/>
    </row>
    <row r="75" spans="1:9" ht="12" customHeight="1">
      <c r="A75" s="222"/>
      <c r="B75" s="238"/>
      <c r="C75" s="325"/>
      <c r="D75" s="219" t="s">
        <v>94</v>
      </c>
      <c r="E75" s="219"/>
      <c r="F75" s="222"/>
      <c r="G75" s="227"/>
      <c r="H75" s="220"/>
      <c r="I75" s="221"/>
    </row>
    <row r="76" spans="1:9" ht="12" customHeight="1">
      <c r="A76" s="222"/>
      <c r="B76" s="238"/>
      <c r="C76" s="295"/>
      <c r="D76" s="230"/>
      <c r="E76" s="219"/>
      <c r="F76" s="222"/>
      <c r="G76" s="224"/>
      <c r="H76" s="220"/>
      <c r="I76" s="225"/>
    </row>
    <row r="77" spans="1:9" ht="12" customHeight="1">
      <c r="A77" s="192"/>
      <c r="B77" s="326"/>
      <c r="C77" s="295"/>
      <c r="D77" s="219" t="s">
        <v>215</v>
      </c>
      <c r="E77" s="219"/>
      <c r="F77" s="222"/>
      <c r="G77" s="227"/>
      <c r="H77" s="220"/>
      <c r="I77" s="225"/>
    </row>
    <row r="78" spans="1:9" ht="12" customHeight="1">
      <c r="A78" s="217"/>
      <c r="B78" s="222"/>
      <c r="D78" s="218"/>
      <c r="E78" s="219"/>
      <c r="F78" s="222"/>
      <c r="G78" s="224"/>
      <c r="H78" s="220"/>
      <c r="I78" s="225"/>
    </row>
    <row r="79" spans="1:9" ht="12" customHeight="1">
      <c r="A79" s="217"/>
      <c r="B79" s="222"/>
      <c r="C79" s="295"/>
      <c r="D79" s="230" t="s">
        <v>11</v>
      </c>
      <c r="E79" s="219" t="s">
        <v>95</v>
      </c>
      <c r="F79" s="222" t="s">
        <v>18</v>
      </c>
      <c r="G79" s="224">
        <v>670</v>
      </c>
      <c r="H79" s="314"/>
      <c r="I79" s="225"/>
    </row>
    <row r="80" spans="1:9" ht="12" customHeight="1">
      <c r="A80" s="217"/>
      <c r="B80" s="222"/>
      <c r="C80" s="295"/>
      <c r="D80" s="230"/>
      <c r="E80" s="219"/>
      <c r="F80" s="222"/>
      <c r="G80" s="224"/>
      <c r="H80" s="314"/>
      <c r="I80" s="221"/>
    </row>
    <row r="81" spans="1:11" ht="12" customHeight="1">
      <c r="A81" s="192"/>
      <c r="B81" s="222"/>
      <c r="C81" s="295"/>
      <c r="D81" s="230" t="s">
        <v>13</v>
      </c>
      <c r="E81" s="219" t="s">
        <v>96</v>
      </c>
      <c r="F81" s="222" t="s">
        <v>18</v>
      </c>
      <c r="G81" s="224">
        <v>430</v>
      </c>
      <c r="H81" s="314"/>
      <c r="I81" s="225"/>
    </row>
    <row r="82" spans="1:11" ht="12" customHeight="1">
      <c r="A82" s="192"/>
      <c r="B82" s="222"/>
      <c r="D82" s="258"/>
      <c r="E82" s="258"/>
      <c r="F82" s="222"/>
      <c r="G82" s="224"/>
      <c r="H82" s="314"/>
      <c r="I82" s="221"/>
    </row>
    <row r="83" spans="1:11" ht="12" customHeight="1">
      <c r="A83" s="192"/>
      <c r="B83" s="222"/>
      <c r="D83" s="218" t="s">
        <v>14</v>
      </c>
      <c r="E83" s="219" t="s">
        <v>97</v>
      </c>
      <c r="F83" s="222" t="s">
        <v>18</v>
      </c>
      <c r="G83" s="224">
        <v>780</v>
      </c>
      <c r="H83" s="314"/>
      <c r="I83" s="225"/>
    </row>
    <row r="84" spans="1:11" ht="12" customHeight="1">
      <c r="A84" s="217"/>
      <c r="B84" s="222"/>
      <c r="E84" s="219"/>
      <c r="F84" s="222"/>
      <c r="G84" s="224"/>
      <c r="H84" s="314"/>
      <c r="I84" s="221"/>
    </row>
    <row r="85" spans="1:11" ht="12" customHeight="1">
      <c r="A85" s="217"/>
      <c r="B85" s="222"/>
      <c r="D85" s="218" t="s">
        <v>20</v>
      </c>
      <c r="E85" s="219" t="s">
        <v>98</v>
      </c>
      <c r="F85" s="222" t="s">
        <v>18</v>
      </c>
      <c r="G85" s="224">
        <v>290</v>
      </c>
      <c r="H85" s="314"/>
      <c r="I85" s="225"/>
    </row>
    <row r="86" spans="1:11" ht="12" customHeight="1">
      <c r="A86" s="217"/>
      <c r="B86" s="222"/>
      <c r="D86" s="218"/>
      <c r="E86" s="219"/>
      <c r="F86" s="222"/>
      <c r="G86" s="224"/>
      <c r="H86" s="314"/>
      <c r="I86" s="225"/>
      <c r="K86" s="722"/>
    </row>
    <row r="87" spans="1:11" ht="12" customHeight="1">
      <c r="A87" s="217"/>
      <c r="B87" s="222"/>
      <c r="D87" s="218" t="s">
        <v>25</v>
      </c>
      <c r="E87" s="219" t="s">
        <v>99</v>
      </c>
      <c r="F87" s="222" t="s">
        <v>18</v>
      </c>
      <c r="G87" s="224">
        <v>240</v>
      </c>
      <c r="H87" s="314"/>
      <c r="I87" s="225"/>
    </row>
    <row r="88" spans="1:11" ht="12" customHeight="1">
      <c r="A88" s="192"/>
      <c r="B88" s="222"/>
      <c r="D88" s="218"/>
      <c r="E88" s="219"/>
      <c r="F88" s="222"/>
      <c r="G88" s="227"/>
      <c r="H88" s="314"/>
      <c r="I88" s="225"/>
    </row>
    <row r="89" spans="1:11" ht="12" customHeight="1">
      <c r="A89" s="192"/>
      <c r="B89" s="222"/>
      <c r="D89" s="218" t="s">
        <v>21</v>
      </c>
      <c r="E89" s="219" t="s">
        <v>100</v>
      </c>
      <c r="F89" s="222" t="s">
        <v>18</v>
      </c>
      <c r="G89" s="224">
        <v>130</v>
      </c>
      <c r="H89" s="314"/>
      <c r="I89" s="225"/>
    </row>
    <row r="90" spans="1:11" ht="12" customHeight="1">
      <c r="A90" s="192"/>
      <c r="B90" s="222"/>
      <c r="E90" s="219"/>
      <c r="F90" s="222"/>
      <c r="G90" s="227"/>
      <c r="H90" s="314"/>
      <c r="I90" s="221"/>
    </row>
    <row r="91" spans="1:11" ht="12" customHeight="1">
      <c r="A91" s="192"/>
      <c r="B91" s="222"/>
      <c r="D91" s="218" t="s">
        <v>26</v>
      </c>
      <c r="E91" s="259" t="s">
        <v>101</v>
      </c>
      <c r="F91" s="222" t="s">
        <v>18</v>
      </c>
      <c r="G91" s="224">
        <v>240</v>
      </c>
      <c r="H91" s="314"/>
      <c r="I91" s="225"/>
    </row>
    <row r="92" spans="1:11" ht="12" customHeight="1">
      <c r="A92" s="192"/>
      <c r="B92" s="222"/>
      <c r="D92" s="218"/>
      <c r="E92" s="259"/>
      <c r="F92" s="222"/>
      <c r="G92" s="227"/>
      <c r="H92" s="314"/>
      <c r="I92" s="225"/>
    </row>
    <row r="93" spans="1:11" ht="12" customHeight="1">
      <c r="A93" s="192"/>
      <c r="B93" s="222"/>
      <c r="D93" s="218" t="s">
        <v>56</v>
      </c>
      <c r="E93" s="259" t="s">
        <v>273</v>
      </c>
      <c r="F93" s="222" t="s">
        <v>18</v>
      </c>
      <c r="G93" s="224">
        <v>36</v>
      </c>
      <c r="H93" s="314"/>
      <c r="I93" s="225"/>
    </row>
    <row r="94" spans="1:11" ht="12" customHeight="1">
      <c r="A94" s="192"/>
      <c r="B94" s="222"/>
      <c r="D94" s="218"/>
      <c r="E94" s="259"/>
      <c r="F94" s="222"/>
      <c r="G94" s="227"/>
      <c r="H94" s="314"/>
      <c r="I94" s="225"/>
    </row>
    <row r="95" spans="1:11" ht="12" customHeight="1">
      <c r="A95" s="192"/>
      <c r="B95" s="194"/>
      <c r="D95" s="218" t="s">
        <v>270</v>
      </c>
      <c r="E95" s="259" t="s">
        <v>164</v>
      </c>
      <c r="F95" s="222" t="s">
        <v>18</v>
      </c>
      <c r="G95" s="224">
        <v>110</v>
      </c>
      <c r="H95" s="314"/>
      <c r="I95" s="225"/>
    </row>
    <row r="96" spans="1:11" ht="12" customHeight="1">
      <c r="A96" s="192"/>
      <c r="B96" s="194"/>
      <c r="D96" s="218"/>
      <c r="E96" s="259"/>
      <c r="F96" s="222"/>
      <c r="G96" s="227"/>
      <c r="H96" s="314"/>
      <c r="I96" s="225"/>
    </row>
    <row r="97" spans="1:11" ht="12" customHeight="1">
      <c r="A97" s="192"/>
      <c r="B97" s="194"/>
      <c r="D97" s="218" t="s">
        <v>271</v>
      </c>
      <c r="E97" s="259" t="s">
        <v>274</v>
      </c>
      <c r="F97" s="222" t="s">
        <v>18</v>
      </c>
      <c r="G97" s="224">
        <v>9</v>
      </c>
      <c r="H97" s="314"/>
      <c r="I97" s="225"/>
    </row>
    <row r="98" spans="1:11" ht="12" customHeight="1">
      <c r="A98" s="192"/>
      <c r="B98" s="194"/>
      <c r="D98" s="218"/>
      <c r="E98" s="259"/>
      <c r="F98" s="222"/>
      <c r="G98" s="224"/>
      <c r="H98" s="314"/>
      <c r="I98" s="225"/>
    </row>
    <row r="99" spans="1:11" ht="12" customHeight="1">
      <c r="A99" s="192"/>
      <c r="B99" s="194"/>
      <c r="D99" s="218" t="s">
        <v>272</v>
      </c>
      <c r="E99" s="259" t="s">
        <v>492</v>
      </c>
      <c r="F99" s="222" t="s">
        <v>18</v>
      </c>
      <c r="G99" s="224">
        <v>12</v>
      </c>
      <c r="H99" s="314"/>
      <c r="I99" s="225"/>
      <c r="K99" s="729"/>
    </row>
    <row r="100" spans="1:11" ht="12" customHeight="1">
      <c r="A100" s="192"/>
      <c r="B100" s="222"/>
      <c r="F100" s="260"/>
      <c r="G100" s="261"/>
      <c r="H100" s="260"/>
      <c r="I100" s="260"/>
    </row>
    <row r="101" spans="1:11" ht="12" customHeight="1">
      <c r="A101" s="192"/>
      <c r="B101" s="194"/>
      <c r="C101" s="262" t="s">
        <v>102</v>
      </c>
      <c r="D101" s="219"/>
      <c r="E101" s="219" t="s">
        <v>103</v>
      </c>
      <c r="F101" s="222"/>
      <c r="G101" s="227"/>
      <c r="H101" s="220"/>
      <c r="I101" s="221"/>
    </row>
    <row r="102" spans="1:11" ht="12" customHeight="1">
      <c r="A102" s="192"/>
      <c r="B102" s="194"/>
      <c r="D102" s="263"/>
      <c r="E102" s="219" t="s">
        <v>104</v>
      </c>
      <c r="F102" s="222" t="s">
        <v>105</v>
      </c>
      <c r="G102" s="224">
        <v>110</v>
      </c>
      <c r="H102" s="220"/>
      <c r="I102" s="225"/>
    </row>
    <row r="103" spans="1:11" ht="12" customHeight="1">
      <c r="A103" s="192"/>
      <c r="B103" s="222"/>
      <c r="D103" s="263"/>
      <c r="E103" s="219"/>
      <c r="F103" s="222"/>
      <c r="G103" s="224"/>
      <c r="H103" s="220"/>
      <c r="I103" s="221"/>
    </row>
    <row r="104" spans="1:11" ht="12" customHeight="1">
      <c r="A104" s="192"/>
      <c r="B104" s="222"/>
      <c r="C104" s="218" t="s">
        <v>106</v>
      </c>
      <c r="D104" s="263"/>
      <c r="E104" s="219" t="s">
        <v>107</v>
      </c>
      <c r="F104" s="222"/>
      <c r="G104" s="224"/>
      <c r="H104" s="220"/>
      <c r="I104" s="221"/>
    </row>
    <row r="105" spans="1:11" ht="12" customHeight="1">
      <c r="A105" s="192"/>
      <c r="B105" s="222"/>
      <c r="E105" s="219" t="s">
        <v>108</v>
      </c>
      <c r="F105" s="222" t="s">
        <v>19</v>
      </c>
      <c r="G105" s="224">
        <v>23</v>
      </c>
      <c r="H105" s="220"/>
      <c r="I105" s="225"/>
    </row>
    <row r="106" spans="1:11" ht="12" customHeight="1">
      <c r="A106" s="192"/>
      <c r="B106" s="222"/>
      <c r="E106" s="219"/>
      <c r="F106" s="222"/>
      <c r="G106" s="227"/>
      <c r="H106" s="220"/>
      <c r="I106" s="221"/>
    </row>
    <row r="107" spans="1:11" ht="12" customHeight="1">
      <c r="A107" s="192"/>
      <c r="B107" s="222"/>
      <c r="C107" s="218" t="s">
        <v>109</v>
      </c>
      <c r="E107" s="219" t="s">
        <v>110</v>
      </c>
      <c r="F107" s="222"/>
      <c r="G107" s="224"/>
      <c r="H107" s="221"/>
      <c r="I107" s="221"/>
    </row>
    <row r="108" spans="1:11" ht="12" customHeight="1">
      <c r="A108" s="264"/>
      <c r="B108" s="222"/>
      <c r="E108" s="219" t="s">
        <v>111</v>
      </c>
      <c r="F108" s="222" t="s">
        <v>167</v>
      </c>
      <c r="G108" s="224">
        <v>1</v>
      </c>
      <c r="H108" s="221"/>
      <c r="I108" s="225"/>
    </row>
    <row r="109" spans="1:11" ht="12" customHeight="1">
      <c r="A109" s="264"/>
      <c r="B109" s="222"/>
      <c r="C109" s="218"/>
      <c r="D109" s="219"/>
      <c r="E109" s="193"/>
      <c r="F109" s="194"/>
      <c r="G109" s="214"/>
      <c r="H109" s="228"/>
      <c r="I109" s="221"/>
    </row>
    <row r="110" spans="1:11" ht="12.75" customHeight="1">
      <c r="A110" s="264"/>
      <c r="B110" s="222"/>
      <c r="C110" s="218" t="s">
        <v>112</v>
      </c>
      <c r="D110" s="219"/>
      <c r="E110" s="219" t="s">
        <v>113</v>
      </c>
      <c r="F110" s="222"/>
      <c r="G110" s="224"/>
      <c r="H110" s="228"/>
      <c r="I110" s="221"/>
    </row>
    <row r="111" spans="1:11" ht="12" customHeight="1">
      <c r="A111" s="264"/>
      <c r="B111" s="265"/>
      <c r="C111" s="218"/>
      <c r="D111" s="219"/>
      <c r="E111" s="219" t="s">
        <v>177</v>
      </c>
      <c r="F111" s="222" t="s">
        <v>167</v>
      </c>
      <c r="G111" s="224">
        <v>1</v>
      </c>
      <c r="H111" s="220"/>
      <c r="I111" s="225"/>
    </row>
    <row r="112" spans="1:11" ht="12" customHeight="1">
      <c r="A112" s="264"/>
      <c r="B112" s="265"/>
      <c r="C112" s="218"/>
      <c r="D112" s="219"/>
      <c r="E112" s="219"/>
      <c r="F112" s="222"/>
      <c r="G112" s="224"/>
      <c r="H112" s="220"/>
      <c r="I112" s="221"/>
    </row>
    <row r="113" spans="1:9" ht="12" customHeight="1">
      <c r="A113" s="264"/>
      <c r="B113" s="212"/>
      <c r="C113" s="218" t="s">
        <v>114</v>
      </c>
      <c r="E113" s="219" t="s">
        <v>116</v>
      </c>
      <c r="F113" s="222" t="s">
        <v>167</v>
      </c>
      <c r="G113" s="224">
        <v>1</v>
      </c>
      <c r="H113" s="220"/>
      <c r="I113" s="225"/>
    </row>
    <row r="114" spans="1:9" ht="12" customHeight="1">
      <c r="A114" s="264"/>
      <c r="B114" s="265"/>
      <c r="C114" s="218"/>
      <c r="D114" s="219"/>
      <c r="E114" s="290"/>
      <c r="F114" s="222"/>
      <c r="G114" s="227"/>
      <c r="H114" s="220"/>
      <c r="I114" s="225"/>
    </row>
    <row r="115" spans="1:9" ht="12" customHeight="1">
      <c r="A115" s="264"/>
      <c r="B115" s="212"/>
      <c r="C115" s="218" t="s">
        <v>115</v>
      </c>
      <c r="E115" s="219" t="s">
        <v>168</v>
      </c>
      <c r="F115" s="222"/>
      <c r="G115" s="227"/>
      <c r="H115" s="220"/>
      <c r="I115" s="221"/>
    </row>
    <row r="116" spans="1:9" ht="12" customHeight="1">
      <c r="A116" s="264"/>
      <c r="B116" s="265"/>
      <c r="C116" s="218"/>
      <c r="E116" s="219" t="s">
        <v>169</v>
      </c>
      <c r="F116" s="222" t="s">
        <v>167</v>
      </c>
      <c r="G116" s="224">
        <v>1</v>
      </c>
      <c r="H116" s="220"/>
      <c r="I116" s="225"/>
    </row>
    <row r="117" spans="1:9" ht="12" customHeight="1">
      <c r="A117" s="264"/>
      <c r="B117" s="265"/>
      <c r="C117" s="218"/>
      <c r="D117" s="219"/>
      <c r="E117" s="290"/>
      <c r="F117" s="222"/>
      <c r="G117" s="227"/>
      <c r="H117" s="220"/>
      <c r="I117" s="225"/>
    </row>
    <row r="118" spans="1:9" ht="12" customHeight="1">
      <c r="A118" s="264"/>
      <c r="B118" s="269" t="s">
        <v>515</v>
      </c>
      <c r="C118" s="218"/>
      <c r="D118" s="223"/>
      <c r="E118" s="6" t="s">
        <v>176</v>
      </c>
      <c r="F118" s="2"/>
      <c r="G118" s="224"/>
      <c r="H118" s="228"/>
      <c r="I118" s="225"/>
    </row>
    <row r="119" spans="1:9" ht="12" customHeight="1">
      <c r="A119" s="264"/>
      <c r="B119" s="212"/>
      <c r="C119" s="218"/>
      <c r="D119" s="219"/>
      <c r="E119" s="4"/>
      <c r="F119" s="2"/>
      <c r="G119" s="224"/>
      <c r="H119" s="228"/>
      <c r="I119" s="225"/>
    </row>
    <row r="120" spans="1:9" ht="12" customHeight="1">
      <c r="A120" s="264"/>
      <c r="B120" s="212"/>
      <c r="C120" s="218"/>
      <c r="D120" s="223" t="s">
        <v>11</v>
      </c>
      <c r="E120" s="4" t="s">
        <v>183</v>
      </c>
      <c r="F120" s="2"/>
      <c r="G120" s="224"/>
      <c r="H120" s="220"/>
      <c r="I120" s="225"/>
    </row>
    <row r="121" spans="1:9" ht="12" customHeight="1">
      <c r="A121" s="264"/>
      <c r="B121" s="265"/>
      <c r="C121" s="218"/>
      <c r="D121" s="219"/>
      <c r="E121" s="4" t="s">
        <v>181</v>
      </c>
      <c r="F121" s="2"/>
      <c r="G121" s="224"/>
      <c r="H121" s="220"/>
      <c r="I121" s="225"/>
    </row>
    <row r="122" spans="1:9" ht="12" customHeight="1">
      <c r="A122" s="260"/>
      <c r="B122" s="212"/>
      <c r="C122" s="218"/>
      <c r="D122" s="219"/>
      <c r="E122" s="4" t="s">
        <v>0</v>
      </c>
      <c r="F122" s="2"/>
      <c r="G122" s="224"/>
      <c r="H122" s="220"/>
      <c r="I122" s="221"/>
    </row>
    <row r="123" spans="1:9" ht="12" customHeight="1">
      <c r="A123" s="260"/>
      <c r="B123" s="265"/>
      <c r="C123" s="218"/>
      <c r="D123" s="219"/>
      <c r="E123" s="4" t="s">
        <v>128</v>
      </c>
      <c r="F123" s="2"/>
      <c r="G123" s="224"/>
      <c r="H123" s="220"/>
      <c r="I123" s="221"/>
    </row>
    <row r="124" spans="1:9" ht="12" customHeight="1">
      <c r="A124" s="192"/>
      <c r="B124" s="319"/>
      <c r="C124" s="277"/>
      <c r="D124" s="219"/>
      <c r="E124" s="11" t="s">
        <v>329</v>
      </c>
      <c r="F124" s="3" t="s">
        <v>1</v>
      </c>
      <c r="G124" s="224">
        <v>0</v>
      </c>
      <c r="H124" s="220"/>
      <c r="I124" s="225">
        <f>H124*G124</f>
        <v>0</v>
      </c>
    </row>
    <row r="125" spans="1:9" ht="12" customHeight="1">
      <c r="A125" s="217"/>
      <c r="B125" s="319"/>
      <c r="C125" s="277"/>
      <c r="D125" s="219"/>
      <c r="E125" s="11"/>
      <c r="F125" s="2"/>
      <c r="G125" s="227"/>
      <c r="H125" s="220"/>
      <c r="I125" s="225"/>
    </row>
    <row r="126" spans="1:9" ht="12" customHeight="1">
      <c r="A126" s="371"/>
      <c r="B126" s="319"/>
      <c r="C126" s="277"/>
      <c r="D126" s="219"/>
      <c r="E126" s="11"/>
      <c r="F126" s="2"/>
      <c r="G126" s="224"/>
      <c r="H126" s="220"/>
      <c r="I126" s="291"/>
    </row>
    <row r="127" spans="1:9" ht="12" customHeight="1">
      <c r="A127" s="231"/>
      <c r="B127" s="232"/>
      <c r="C127" s="233"/>
      <c r="D127" s="233"/>
      <c r="E127" s="233"/>
      <c r="F127" s="234"/>
      <c r="G127" s="272"/>
      <c r="H127" s="236"/>
      <c r="I127" s="237"/>
    </row>
    <row r="128" spans="1:9" ht="12" customHeight="1">
      <c r="A128" s="222"/>
      <c r="B128" s="238" t="s">
        <v>15</v>
      </c>
      <c r="C128" s="219"/>
      <c r="D128" s="219"/>
      <c r="E128" s="219"/>
      <c r="F128" s="239"/>
      <c r="G128" s="273"/>
      <c r="H128" s="241"/>
      <c r="I128" s="242">
        <f>SUM(I68:I125)</f>
        <v>0</v>
      </c>
    </row>
    <row r="129" spans="1:9" ht="12" customHeight="1">
      <c r="A129" s="243"/>
      <c r="B129" s="244"/>
      <c r="C129" s="245"/>
      <c r="D129" s="245"/>
      <c r="E129" s="245"/>
      <c r="F129" s="246"/>
      <c r="G129" s="274"/>
      <c r="H129" s="248"/>
      <c r="I129" s="249"/>
    </row>
    <row r="130" spans="1:9" ht="12" customHeight="1">
      <c r="A130" s="222"/>
      <c r="B130" s="250"/>
      <c r="C130" s="251"/>
      <c r="D130" s="251"/>
      <c r="E130" s="251"/>
      <c r="F130" s="252"/>
      <c r="G130" s="275"/>
      <c r="H130" s="254"/>
      <c r="I130" s="255"/>
    </row>
    <row r="131" spans="1:9" ht="12" customHeight="1">
      <c r="A131" s="222"/>
      <c r="B131" s="238" t="s">
        <v>16</v>
      </c>
      <c r="C131" s="219"/>
      <c r="D131" s="219"/>
      <c r="E131" s="219"/>
      <c r="F131" s="239"/>
      <c r="G131" s="273"/>
      <c r="H131" s="241"/>
      <c r="I131" s="242">
        <f>I128</f>
        <v>0</v>
      </c>
    </row>
    <row r="132" spans="1:9">
      <c r="A132" s="243"/>
      <c r="B132" s="256"/>
      <c r="C132" s="245"/>
      <c r="D132" s="245"/>
      <c r="E132" s="245"/>
      <c r="F132" s="246"/>
      <c r="G132" s="274"/>
      <c r="H132" s="248"/>
      <c r="I132" s="257"/>
    </row>
    <row r="133" spans="1:9" ht="12" customHeight="1">
      <c r="A133" s="192"/>
      <c r="B133" s="269"/>
      <c r="C133" s="276"/>
      <c r="D133" s="11"/>
      <c r="E133" s="7"/>
      <c r="F133" s="153"/>
      <c r="G133" s="149"/>
      <c r="H133" s="152"/>
      <c r="I133" s="150"/>
    </row>
    <row r="134" spans="1:9" ht="12" customHeight="1">
      <c r="A134" s="192"/>
      <c r="B134" s="212"/>
      <c r="C134" s="218"/>
      <c r="D134" s="223" t="s">
        <v>13</v>
      </c>
      <c r="E134" s="4" t="s">
        <v>184</v>
      </c>
      <c r="F134" s="2"/>
      <c r="G134" s="224"/>
      <c r="H134" s="228"/>
      <c r="I134" s="225"/>
    </row>
    <row r="135" spans="1:9" ht="12" customHeight="1">
      <c r="A135" s="192"/>
      <c r="B135" s="265"/>
      <c r="C135" s="218"/>
      <c r="D135" s="219"/>
      <c r="E135" s="4" t="s">
        <v>181</v>
      </c>
      <c r="F135" s="2"/>
      <c r="G135" s="224"/>
      <c r="H135" s="228"/>
      <c r="I135" s="225"/>
    </row>
    <row r="136" spans="1:9" ht="12" customHeight="1">
      <c r="A136" s="192"/>
      <c r="B136" s="212"/>
      <c r="C136" s="218"/>
      <c r="D136" s="219"/>
      <c r="E136" s="4" t="s">
        <v>0</v>
      </c>
      <c r="F136" s="2"/>
      <c r="G136" s="224"/>
      <c r="H136" s="228"/>
      <c r="I136" s="221"/>
    </row>
    <row r="137" spans="1:9" ht="12" customHeight="1">
      <c r="A137" s="192"/>
      <c r="B137" s="265"/>
      <c r="C137" s="218"/>
      <c r="D137" s="219"/>
      <c r="E137" s="4" t="s">
        <v>128</v>
      </c>
      <c r="F137" s="2"/>
      <c r="G137" s="224"/>
      <c r="H137" s="220"/>
      <c r="I137" s="221"/>
    </row>
    <row r="138" spans="1:9" ht="12" customHeight="1">
      <c r="A138" s="192"/>
      <c r="B138" s="212"/>
      <c r="C138" s="218"/>
      <c r="D138" s="219"/>
      <c r="E138" s="11" t="s">
        <v>489</v>
      </c>
      <c r="F138" s="2" t="s">
        <v>1</v>
      </c>
      <c r="G138" s="224">
        <v>2</v>
      </c>
      <c r="H138" s="220"/>
      <c r="I138" s="225"/>
    </row>
    <row r="139" spans="1:9" ht="12" customHeight="1">
      <c r="A139" s="192"/>
      <c r="B139" s="265"/>
      <c r="C139" s="218"/>
      <c r="D139" s="219"/>
      <c r="E139" s="11"/>
      <c r="F139" s="2"/>
      <c r="G139" s="224"/>
      <c r="H139" s="228"/>
      <c r="I139" s="225"/>
    </row>
    <row r="140" spans="1:9" ht="12" customHeight="1">
      <c r="A140" s="192"/>
      <c r="B140" s="212" t="s">
        <v>516</v>
      </c>
      <c r="C140" s="218"/>
      <c r="D140" s="219"/>
      <c r="E140" s="266" t="s">
        <v>117</v>
      </c>
      <c r="F140" s="222"/>
      <c r="G140" s="224"/>
      <c r="H140" s="220"/>
      <c r="I140" s="221"/>
    </row>
    <row r="141" spans="1:9" ht="12" customHeight="1">
      <c r="A141" s="192"/>
      <c r="B141" s="265"/>
      <c r="C141" s="218"/>
      <c r="D141" s="219"/>
      <c r="E141" s="267"/>
      <c r="F141" s="222"/>
      <c r="G141" s="224"/>
      <c r="H141" s="220"/>
      <c r="I141" s="221"/>
    </row>
    <row r="142" spans="1:9" ht="12" customHeight="1">
      <c r="A142" s="192"/>
      <c r="B142" s="212"/>
      <c r="C142" s="218" t="s">
        <v>118</v>
      </c>
      <c r="D142" s="219"/>
      <c r="E142" s="219" t="s">
        <v>119</v>
      </c>
      <c r="F142" s="222"/>
      <c r="G142" s="224"/>
      <c r="H142" s="220"/>
      <c r="I142" s="221"/>
    </row>
    <row r="143" spans="1:9" ht="12" customHeight="1">
      <c r="A143" s="192"/>
      <c r="B143" s="265"/>
      <c r="C143" s="218"/>
      <c r="D143" s="219"/>
      <c r="E143" s="219" t="s">
        <v>182</v>
      </c>
      <c r="F143" s="222" t="s">
        <v>17</v>
      </c>
      <c r="G143" s="224">
        <v>1</v>
      </c>
      <c r="H143" s="220"/>
      <c r="I143" s="150"/>
    </row>
    <row r="144" spans="1:9" ht="12" customHeight="1">
      <c r="A144" s="192"/>
      <c r="B144" s="212"/>
      <c r="C144" s="218"/>
      <c r="D144" s="223"/>
      <c r="F144" s="222"/>
      <c r="G144" s="224"/>
      <c r="H144" s="220"/>
      <c r="I144" s="221"/>
    </row>
    <row r="145" spans="1:11" ht="12" customHeight="1">
      <c r="A145" s="192"/>
      <c r="B145" s="265"/>
      <c r="C145" s="218" t="s">
        <v>120</v>
      </c>
      <c r="E145" s="268" t="s">
        <v>121</v>
      </c>
      <c r="F145" s="222"/>
      <c r="G145" s="224"/>
      <c r="H145" s="220"/>
      <c r="I145" s="221"/>
    </row>
    <row r="146" spans="1:11" ht="12" customHeight="1">
      <c r="A146" s="192"/>
      <c r="B146" s="212"/>
      <c r="E146" s="16" t="s">
        <v>122</v>
      </c>
      <c r="F146" s="222"/>
      <c r="G146" s="224"/>
      <c r="H146" s="220"/>
      <c r="I146" s="225"/>
    </row>
    <row r="147" spans="1:11" ht="12" customHeight="1">
      <c r="A147" s="192"/>
      <c r="B147" s="265"/>
      <c r="C147" s="218"/>
      <c r="D147" s="219"/>
      <c r="E147" s="219" t="s">
        <v>123</v>
      </c>
      <c r="F147" s="222" t="s">
        <v>17</v>
      </c>
      <c r="G147" s="224">
        <v>1</v>
      </c>
      <c r="H147" s="220"/>
      <c r="I147" s="150"/>
    </row>
    <row r="148" spans="1:11" ht="12" customHeight="1">
      <c r="A148" s="192"/>
      <c r="B148" s="212"/>
      <c r="F148" s="222"/>
      <c r="G148" s="224"/>
      <c r="H148" s="220"/>
      <c r="I148" s="225"/>
    </row>
    <row r="149" spans="1:11" ht="12" customHeight="1">
      <c r="A149" s="192"/>
      <c r="B149" s="212" t="s">
        <v>517</v>
      </c>
      <c r="C149" s="213" t="s">
        <v>124</v>
      </c>
      <c r="D149" s="193"/>
      <c r="E149" s="193"/>
      <c r="F149" s="222"/>
      <c r="G149" s="224"/>
      <c r="H149" s="220"/>
      <c r="I149" s="221"/>
    </row>
    <row r="150" spans="1:11" ht="12" customHeight="1">
      <c r="A150" s="192"/>
      <c r="B150" s="212"/>
      <c r="C150" s="218"/>
      <c r="D150" s="219"/>
      <c r="E150" s="219"/>
      <c r="F150" s="222"/>
      <c r="G150" s="224"/>
      <c r="H150" s="220"/>
      <c r="I150" s="221"/>
    </row>
    <row r="151" spans="1:11" ht="12" customHeight="1">
      <c r="A151" s="192"/>
      <c r="B151" s="265"/>
      <c r="C151" s="218" t="s">
        <v>118</v>
      </c>
      <c r="D151" s="219"/>
      <c r="E151" s="11" t="s">
        <v>465</v>
      </c>
      <c r="F151" s="303"/>
      <c r="G151" s="153"/>
      <c r="H151" s="148"/>
      <c r="I151" s="298"/>
    </row>
    <row r="152" spans="1:11" ht="12" customHeight="1">
      <c r="A152" s="192"/>
      <c r="B152" s="212"/>
      <c r="C152" s="218"/>
      <c r="D152" s="223"/>
      <c r="E152" s="11" t="s">
        <v>463</v>
      </c>
      <c r="F152" s="304"/>
      <c r="G152" s="13"/>
      <c r="H152" s="300"/>
      <c r="I152" s="301"/>
    </row>
    <row r="153" spans="1:11" ht="12" customHeight="1">
      <c r="A153" s="192"/>
      <c r="B153" s="265"/>
      <c r="C153" s="218"/>
      <c r="E153" s="11" t="s">
        <v>132</v>
      </c>
      <c r="F153" s="304"/>
      <c r="G153" s="224"/>
      <c r="H153" s="302"/>
      <c r="I153" s="301"/>
    </row>
    <row r="154" spans="1:11" ht="12" customHeight="1">
      <c r="A154" s="192"/>
      <c r="B154" s="212"/>
      <c r="E154" s="4" t="s">
        <v>129</v>
      </c>
      <c r="F154" s="3" t="s">
        <v>1</v>
      </c>
      <c r="G154" s="224">
        <v>2</v>
      </c>
      <c r="H154" s="151"/>
      <c r="I154" s="150"/>
    </row>
    <row r="155" spans="1:11" ht="12" customHeight="1">
      <c r="A155" s="192"/>
      <c r="B155" s="265"/>
      <c r="C155" s="218"/>
      <c r="D155" s="219"/>
      <c r="E155" s="290"/>
      <c r="F155" s="222"/>
      <c r="G155" s="224"/>
      <c r="H155" s="220"/>
      <c r="I155" s="221"/>
    </row>
    <row r="156" spans="1:11" ht="12" customHeight="1">
      <c r="A156" s="192"/>
      <c r="B156" s="265"/>
      <c r="C156" s="218" t="s">
        <v>120</v>
      </c>
      <c r="D156" s="219"/>
      <c r="E156" s="11" t="s">
        <v>131</v>
      </c>
      <c r="F156" s="303"/>
      <c r="G156" s="224"/>
      <c r="H156" s="149"/>
      <c r="I156" s="298"/>
    </row>
    <row r="157" spans="1:11" ht="12" customHeight="1">
      <c r="A157" s="192"/>
      <c r="B157" s="265"/>
      <c r="C157" s="218"/>
      <c r="D157" s="223"/>
      <c r="E157" s="11" t="s">
        <v>464</v>
      </c>
      <c r="F157" s="304"/>
      <c r="G157" s="224"/>
      <c r="H157" s="302"/>
      <c r="I157" s="301"/>
    </row>
    <row r="158" spans="1:11" ht="12" customHeight="1">
      <c r="A158" s="192"/>
      <c r="B158" s="265"/>
      <c r="C158" s="218"/>
      <c r="E158" s="11" t="s">
        <v>479</v>
      </c>
      <c r="F158" s="304"/>
      <c r="G158" s="224"/>
      <c r="H158" s="302"/>
      <c r="I158" s="301"/>
    </row>
    <row r="159" spans="1:11" ht="12" customHeight="1">
      <c r="A159" s="192"/>
      <c r="B159" s="265"/>
      <c r="E159" s="4" t="s">
        <v>129</v>
      </c>
      <c r="F159" s="3" t="s">
        <v>1</v>
      </c>
      <c r="G159" s="224">
        <v>1</v>
      </c>
      <c r="H159" s="151"/>
      <c r="I159" s="150"/>
    </row>
    <row r="160" spans="1:11" ht="12" customHeight="1">
      <c r="A160" s="264"/>
      <c r="B160" s="265"/>
      <c r="C160" s="277"/>
      <c r="D160" s="219"/>
      <c r="E160" s="290"/>
      <c r="F160" s="222"/>
      <c r="G160" s="224"/>
      <c r="H160" s="220"/>
      <c r="I160" s="221"/>
      <c r="J160" s="306"/>
      <c r="K160" s="186"/>
    </row>
    <row r="161" spans="1:11" ht="12" customHeight="1">
      <c r="A161" s="264"/>
      <c r="B161" s="285"/>
      <c r="C161" s="218" t="s">
        <v>102</v>
      </c>
      <c r="D161" s="219"/>
      <c r="E161" s="11" t="s">
        <v>131</v>
      </c>
      <c r="F161" s="303"/>
      <c r="G161" s="224"/>
      <c r="H161" s="149"/>
      <c r="I161" s="298"/>
      <c r="J161" s="306"/>
      <c r="K161" s="186"/>
    </row>
    <row r="162" spans="1:11" ht="12" customHeight="1">
      <c r="A162" s="264"/>
      <c r="B162" s="212"/>
      <c r="C162" s="218"/>
      <c r="D162" s="223"/>
      <c r="E162" s="11" t="s">
        <v>466</v>
      </c>
      <c r="F162" s="304"/>
      <c r="G162" s="224"/>
      <c r="H162" s="302"/>
      <c r="I162" s="301"/>
      <c r="J162" s="306"/>
      <c r="K162" s="186"/>
    </row>
    <row r="163" spans="1:11" ht="12" customHeight="1">
      <c r="A163" s="264"/>
      <c r="B163" s="285"/>
      <c r="C163" s="218"/>
      <c r="E163" s="11" t="s">
        <v>467</v>
      </c>
      <c r="F163" s="304"/>
      <c r="G163" s="224"/>
      <c r="H163" s="302"/>
      <c r="I163" s="301"/>
      <c r="J163" s="307"/>
      <c r="K163" s="186"/>
    </row>
    <row r="164" spans="1:11" ht="12" customHeight="1">
      <c r="A164" s="264"/>
      <c r="B164" s="285"/>
      <c r="E164" s="4" t="s">
        <v>129</v>
      </c>
      <c r="F164" s="3" t="s">
        <v>1</v>
      </c>
      <c r="G164" s="224">
        <v>2</v>
      </c>
      <c r="H164" s="151"/>
      <c r="I164" s="150"/>
      <c r="K164" s="186"/>
    </row>
    <row r="165" spans="1:11" ht="12.75" customHeight="1">
      <c r="A165" s="264"/>
      <c r="B165" s="285"/>
      <c r="C165" s="277"/>
      <c r="D165" s="219"/>
      <c r="E165" s="290"/>
      <c r="F165" s="222"/>
      <c r="G165" s="224"/>
      <c r="H165" s="220"/>
      <c r="I165" s="221"/>
      <c r="K165" s="186"/>
    </row>
    <row r="166" spans="1:11" ht="12" customHeight="1">
      <c r="A166" s="264"/>
      <c r="B166" s="285"/>
      <c r="C166" s="218" t="s">
        <v>106</v>
      </c>
      <c r="D166" s="219"/>
      <c r="E166" s="11" t="s">
        <v>131</v>
      </c>
      <c r="F166" s="303"/>
      <c r="G166" s="224"/>
      <c r="H166" s="149"/>
      <c r="I166" s="298"/>
      <c r="K166" s="186"/>
    </row>
    <row r="167" spans="1:11" ht="12" customHeight="1">
      <c r="A167" s="264"/>
      <c r="B167" s="286"/>
      <c r="C167" s="218"/>
      <c r="D167" s="223"/>
      <c r="E167" s="11" t="s">
        <v>280</v>
      </c>
      <c r="F167" s="304"/>
      <c r="G167" s="224"/>
      <c r="H167" s="302"/>
      <c r="I167" s="301"/>
      <c r="K167" s="186"/>
    </row>
    <row r="168" spans="1:11" ht="12" customHeight="1">
      <c r="A168" s="264"/>
      <c r="B168" s="286"/>
      <c r="C168" s="218"/>
      <c r="E168" s="11" t="s">
        <v>204</v>
      </c>
      <c r="F168" s="304"/>
      <c r="G168" s="224"/>
      <c r="H168" s="302"/>
      <c r="I168" s="301"/>
      <c r="K168" s="186"/>
    </row>
    <row r="169" spans="1:11" ht="12" customHeight="1">
      <c r="A169" s="264"/>
      <c r="B169" s="286"/>
      <c r="E169" s="4" t="s">
        <v>129</v>
      </c>
      <c r="F169" s="3" t="s">
        <v>1</v>
      </c>
      <c r="G169" s="224">
        <v>1</v>
      </c>
      <c r="H169" s="151"/>
      <c r="I169" s="150"/>
      <c r="K169" s="186"/>
    </row>
    <row r="170" spans="1:11" ht="12" customHeight="1">
      <c r="A170" s="284"/>
      <c r="B170" s="286"/>
      <c r="C170" s="218"/>
      <c r="D170" s="219"/>
      <c r="E170" s="290"/>
      <c r="F170" s="222"/>
      <c r="G170" s="224"/>
      <c r="H170" s="220"/>
      <c r="I170" s="221"/>
      <c r="K170" s="186"/>
    </row>
    <row r="171" spans="1:11" ht="12" customHeight="1">
      <c r="A171" s="284"/>
      <c r="B171" s="286"/>
      <c r="C171" s="218" t="s">
        <v>109</v>
      </c>
      <c r="D171" s="219"/>
      <c r="E171" s="11" t="s">
        <v>131</v>
      </c>
      <c r="F171" s="303"/>
      <c r="G171" s="224"/>
      <c r="H171" s="149"/>
      <c r="I171" s="298"/>
      <c r="K171" s="186"/>
    </row>
    <row r="172" spans="1:11" ht="12" customHeight="1">
      <c r="A172" s="284"/>
      <c r="B172" s="286"/>
      <c r="C172" s="218"/>
      <c r="D172" s="219"/>
      <c r="E172" s="11" t="s">
        <v>468</v>
      </c>
      <c r="F172" s="304"/>
      <c r="G172" s="224"/>
      <c r="H172" s="302"/>
      <c r="I172" s="301"/>
      <c r="K172" s="186"/>
    </row>
    <row r="173" spans="1:11" ht="12" customHeight="1">
      <c r="A173" s="284"/>
      <c r="B173" s="286"/>
      <c r="C173" s="218"/>
      <c r="D173" s="219"/>
      <c r="E173" s="11" t="s">
        <v>469</v>
      </c>
      <c r="F173" s="304"/>
      <c r="G173" s="224"/>
      <c r="H173" s="302"/>
      <c r="I173" s="301"/>
      <c r="K173" s="186"/>
    </row>
    <row r="174" spans="1:11" ht="12" customHeight="1">
      <c r="A174" s="284"/>
      <c r="B174" s="222"/>
      <c r="C174" s="218"/>
      <c r="D174" s="223"/>
      <c r="E174" s="4" t="s">
        <v>129</v>
      </c>
      <c r="F174" s="3" t="s">
        <v>1</v>
      </c>
      <c r="G174" s="224">
        <v>2</v>
      </c>
      <c r="H174" s="151"/>
      <c r="I174" s="150"/>
      <c r="K174" s="186"/>
    </row>
    <row r="175" spans="1:11" ht="12" customHeight="1">
      <c r="A175" s="284"/>
      <c r="B175" s="286"/>
      <c r="C175" s="218"/>
      <c r="D175" s="219"/>
      <c r="E175" s="290"/>
      <c r="F175" s="222"/>
      <c r="G175" s="224"/>
      <c r="H175" s="220"/>
      <c r="I175" s="221"/>
      <c r="K175" s="186"/>
    </row>
    <row r="176" spans="1:11" ht="12" customHeight="1">
      <c r="A176" s="284"/>
      <c r="B176" s="222"/>
      <c r="C176" s="218" t="s">
        <v>112</v>
      </c>
      <c r="D176" s="219"/>
      <c r="E176" s="11" t="s">
        <v>131</v>
      </c>
      <c r="F176" s="303"/>
      <c r="G176" s="224"/>
      <c r="H176" s="149"/>
      <c r="I176" s="298"/>
      <c r="K176" s="186"/>
    </row>
    <row r="177" spans="1:11" ht="12" customHeight="1">
      <c r="A177" s="284"/>
      <c r="B177" s="222"/>
      <c r="C177" s="218"/>
      <c r="D177" s="219"/>
      <c r="E177" s="11" t="s">
        <v>206</v>
      </c>
      <c r="F177" s="304"/>
      <c r="G177" s="224"/>
      <c r="H177" s="302"/>
      <c r="I177" s="301"/>
      <c r="K177" s="186"/>
    </row>
    <row r="178" spans="1:11" ht="12" customHeight="1">
      <c r="A178" s="284"/>
      <c r="B178" s="222"/>
      <c r="C178" s="218"/>
      <c r="D178" s="219"/>
      <c r="E178" s="11" t="s">
        <v>204</v>
      </c>
      <c r="F178" s="304"/>
      <c r="G178" s="224"/>
      <c r="H178" s="302"/>
      <c r="I178" s="301"/>
      <c r="K178" s="186"/>
    </row>
    <row r="179" spans="1:11" ht="12" customHeight="1">
      <c r="A179" s="284"/>
      <c r="B179" s="222"/>
      <c r="C179" s="218"/>
      <c r="D179" s="223"/>
      <c r="E179" s="4" t="s">
        <v>129</v>
      </c>
      <c r="F179" s="3" t="s">
        <v>1</v>
      </c>
      <c r="G179" s="224">
        <v>2</v>
      </c>
      <c r="H179" s="151"/>
      <c r="I179" s="150"/>
      <c r="K179" s="186"/>
    </row>
    <row r="180" spans="1:11" ht="12" customHeight="1">
      <c r="A180" s="284"/>
      <c r="B180" s="286"/>
      <c r="C180" s="218"/>
      <c r="D180" s="219"/>
      <c r="E180" s="290"/>
      <c r="F180" s="222"/>
      <c r="G180" s="224"/>
      <c r="H180" s="220"/>
      <c r="I180" s="221"/>
      <c r="K180" s="186"/>
    </row>
    <row r="181" spans="1:11" ht="12" customHeight="1">
      <c r="A181" s="284"/>
      <c r="B181" s="286"/>
      <c r="C181" s="277" t="s">
        <v>114</v>
      </c>
      <c r="D181" s="219"/>
      <c r="E181" s="11" t="s">
        <v>131</v>
      </c>
      <c r="F181" s="303"/>
      <c r="G181" s="224"/>
      <c r="H181" s="149"/>
      <c r="I181" s="152"/>
      <c r="J181" s="306"/>
      <c r="K181" s="186"/>
    </row>
    <row r="182" spans="1:11" ht="12" customHeight="1">
      <c r="A182" s="284"/>
      <c r="B182" s="286"/>
      <c r="C182" s="277"/>
      <c r="D182" s="219"/>
      <c r="E182" s="11" t="s">
        <v>470</v>
      </c>
      <c r="F182" s="304"/>
      <c r="G182" s="224"/>
      <c r="H182" s="302"/>
      <c r="I182" s="151"/>
      <c r="J182" s="306"/>
      <c r="K182" s="186"/>
    </row>
    <row r="183" spans="1:11" ht="12" customHeight="1">
      <c r="A183" s="284"/>
      <c r="B183" s="286"/>
      <c r="C183" s="277"/>
      <c r="D183" s="219"/>
      <c r="E183" s="11" t="s">
        <v>205</v>
      </c>
      <c r="F183" s="304"/>
      <c r="G183" s="224"/>
      <c r="H183" s="302"/>
      <c r="I183" s="151"/>
      <c r="J183" s="306"/>
      <c r="K183" s="186"/>
    </row>
    <row r="184" spans="1:11" ht="12" customHeight="1">
      <c r="A184" s="284"/>
      <c r="B184" s="222"/>
      <c r="C184" s="277"/>
      <c r="D184" s="223"/>
      <c r="E184" s="4" t="s">
        <v>129</v>
      </c>
      <c r="F184" s="3" t="s">
        <v>1</v>
      </c>
      <c r="G184" s="224">
        <v>1</v>
      </c>
      <c r="H184" s="151"/>
      <c r="I184" s="150"/>
      <c r="J184" s="307"/>
      <c r="K184" s="186"/>
    </row>
    <row r="185" spans="1:11" ht="12" customHeight="1">
      <c r="A185" s="284"/>
      <c r="B185" s="286"/>
      <c r="C185" s="277"/>
      <c r="D185" s="219"/>
      <c r="E185" s="219"/>
      <c r="F185" s="222"/>
      <c r="G185" s="224"/>
      <c r="H185" s="220"/>
      <c r="I185" s="221"/>
    </row>
    <row r="186" spans="1:11" ht="12" customHeight="1">
      <c r="A186" s="288"/>
      <c r="B186" s="222"/>
      <c r="C186" s="277" t="s">
        <v>115</v>
      </c>
      <c r="D186" s="219"/>
      <c r="E186" s="11" t="s">
        <v>471</v>
      </c>
      <c r="F186" s="303"/>
      <c r="G186" s="224"/>
      <c r="H186" s="149"/>
      <c r="I186" s="152"/>
    </row>
    <row r="187" spans="1:11" ht="12" customHeight="1">
      <c r="A187" s="288"/>
      <c r="B187" s="222"/>
      <c r="C187" s="277"/>
      <c r="D187" s="219"/>
      <c r="E187" s="11" t="s">
        <v>472</v>
      </c>
      <c r="F187" s="304"/>
      <c r="G187" s="224"/>
      <c r="H187" s="302"/>
      <c r="I187" s="151"/>
    </row>
    <row r="188" spans="1:11" ht="12" customHeight="1">
      <c r="A188" s="288"/>
      <c r="B188" s="222"/>
      <c r="C188" s="277"/>
      <c r="D188" s="219"/>
      <c r="E188" s="11" t="s">
        <v>473</v>
      </c>
      <c r="F188" s="304"/>
      <c r="G188" s="224"/>
      <c r="H188" s="302"/>
      <c r="I188" s="151"/>
    </row>
    <row r="189" spans="1:11" ht="12" customHeight="1">
      <c r="A189" s="288"/>
      <c r="B189" s="222"/>
      <c r="C189" s="277"/>
      <c r="D189" s="223"/>
      <c r="E189" s="4" t="s">
        <v>474</v>
      </c>
      <c r="F189" s="3" t="s">
        <v>1</v>
      </c>
      <c r="G189" s="224">
        <v>2</v>
      </c>
      <c r="H189" s="151"/>
      <c r="I189" s="150"/>
    </row>
    <row r="190" spans="1:11" ht="12" customHeight="1">
      <c r="A190" s="288"/>
      <c r="B190" s="243"/>
      <c r="C190" s="289"/>
      <c r="D190" s="219"/>
      <c r="E190" s="219"/>
      <c r="F190" s="243"/>
      <c r="G190" s="287"/>
      <c r="H190" s="249"/>
      <c r="I190" s="242"/>
    </row>
    <row r="191" spans="1:11">
      <c r="A191" s="231"/>
      <c r="B191" s="232"/>
      <c r="C191" s="233"/>
      <c r="D191" s="233"/>
      <c r="E191" s="233"/>
      <c r="F191" s="234"/>
      <c r="G191" s="272"/>
      <c r="H191" s="236"/>
      <c r="I191" s="237"/>
    </row>
    <row r="192" spans="1:11">
      <c r="A192" s="222"/>
      <c r="B192" s="238" t="s">
        <v>15</v>
      </c>
      <c r="C192" s="219"/>
      <c r="D192" s="219"/>
      <c r="E192" s="219"/>
      <c r="F192" s="239"/>
      <c r="G192" s="273"/>
      <c r="H192" s="241"/>
      <c r="I192" s="242">
        <f>SUM(I131:I191)</f>
        <v>0</v>
      </c>
      <c r="K192" s="318"/>
    </row>
    <row r="193" spans="1:9">
      <c r="A193" s="243"/>
      <c r="B193" s="244"/>
      <c r="C193" s="245"/>
      <c r="D193" s="245"/>
      <c r="E193" s="245"/>
      <c r="F193" s="246"/>
      <c r="G193" s="274"/>
      <c r="H193" s="248"/>
      <c r="I193" s="249"/>
    </row>
    <row r="194" spans="1:9">
      <c r="A194" s="222"/>
      <c r="B194" s="250"/>
      <c r="C194" s="251"/>
      <c r="D194" s="251"/>
      <c r="E194" s="251"/>
      <c r="F194" s="252"/>
      <c r="G194" s="275"/>
      <c r="H194" s="254"/>
      <c r="I194" s="255"/>
    </row>
    <row r="195" spans="1:9">
      <c r="A195" s="222"/>
      <c r="B195" s="238" t="s">
        <v>16</v>
      </c>
      <c r="C195" s="219"/>
      <c r="D195" s="219"/>
      <c r="E195" s="219"/>
      <c r="F195" s="239"/>
      <c r="G195" s="273"/>
      <c r="H195" s="241"/>
      <c r="I195" s="242">
        <f>I192</f>
        <v>0</v>
      </c>
    </row>
    <row r="196" spans="1:9">
      <c r="A196" s="243"/>
      <c r="B196" s="256"/>
      <c r="C196" s="310"/>
      <c r="D196" s="245"/>
      <c r="E196" s="245"/>
      <c r="F196" s="246"/>
      <c r="G196" s="274"/>
      <c r="H196" s="248"/>
      <c r="I196" s="257"/>
    </row>
    <row r="197" spans="1:9">
      <c r="A197" s="222"/>
      <c r="B197" s="292"/>
      <c r="C197" s="232"/>
      <c r="D197" s="233"/>
      <c r="E197" s="219"/>
      <c r="F197" s="231"/>
      <c r="G197" s="293"/>
      <c r="H197" s="294"/>
      <c r="I197" s="221"/>
    </row>
    <row r="198" spans="1:9">
      <c r="A198" s="222"/>
      <c r="B198" s="292"/>
      <c r="C198" s="277" t="s">
        <v>207</v>
      </c>
      <c r="D198" s="219"/>
      <c r="E198" s="11" t="s">
        <v>202</v>
      </c>
      <c r="F198" s="305"/>
      <c r="G198" s="153"/>
      <c r="H198" s="149"/>
      <c r="I198" s="298"/>
    </row>
    <row r="199" spans="1:9">
      <c r="A199" s="222"/>
      <c r="B199" s="292"/>
      <c r="C199" s="277"/>
      <c r="D199" s="219"/>
      <c r="E199" s="11" t="s">
        <v>475</v>
      </c>
      <c r="F199" s="308"/>
      <c r="G199" s="13"/>
      <c r="H199" s="302"/>
      <c r="I199" s="301"/>
    </row>
    <row r="200" spans="1:9">
      <c r="A200" s="222"/>
      <c r="B200" s="292"/>
      <c r="C200" s="277"/>
      <c r="D200" s="219"/>
      <c r="E200" s="11" t="s">
        <v>203</v>
      </c>
      <c r="F200" s="308"/>
      <c r="G200" s="13"/>
      <c r="H200" s="302"/>
      <c r="I200" s="301"/>
    </row>
    <row r="201" spans="1:9">
      <c r="A201" s="222"/>
      <c r="B201" s="292"/>
      <c r="C201" s="277"/>
      <c r="D201" s="223"/>
      <c r="E201" s="4" t="s">
        <v>130</v>
      </c>
      <c r="F201" s="3" t="s">
        <v>1</v>
      </c>
      <c r="G201" s="281">
        <v>8</v>
      </c>
      <c r="H201" s="151"/>
      <c r="I201" s="150"/>
    </row>
    <row r="202" spans="1:9">
      <c r="A202" s="222"/>
      <c r="B202" s="292"/>
      <c r="C202" s="277"/>
      <c r="D202" s="219"/>
      <c r="E202" s="11"/>
      <c r="F202" s="308"/>
      <c r="G202" s="13"/>
      <c r="H202" s="302"/>
      <c r="I202" s="301"/>
    </row>
    <row r="203" spans="1:9">
      <c r="A203" s="222"/>
      <c r="B203" s="292"/>
      <c r="C203" s="277" t="s">
        <v>211</v>
      </c>
      <c r="D203" s="219"/>
      <c r="E203" s="11" t="s">
        <v>202</v>
      </c>
      <c r="F203" s="305"/>
      <c r="G203" s="153"/>
      <c r="H203" s="149"/>
      <c r="I203" s="298"/>
    </row>
    <row r="204" spans="1:9">
      <c r="A204" s="222"/>
      <c r="B204" s="292"/>
      <c r="C204" s="277"/>
      <c r="D204" s="219"/>
      <c r="E204" s="11" t="s">
        <v>476</v>
      </c>
      <c r="F204" s="308"/>
      <c r="G204" s="13"/>
      <c r="H204" s="302"/>
      <c r="I204" s="301"/>
    </row>
    <row r="205" spans="1:9">
      <c r="A205" s="222"/>
      <c r="B205" s="292"/>
      <c r="C205" s="277"/>
      <c r="D205" s="219"/>
      <c r="E205" s="11" t="s">
        <v>208</v>
      </c>
      <c r="F205" s="308"/>
      <c r="G205" s="13"/>
      <c r="H205" s="302"/>
      <c r="I205" s="301"/>
    </row>
    <row r="206" spans="1:9">
      <c r="A206" s="192"/>
      <c r="B206" s="319"/>
      <c r="C206" s="277"/>
      <c r="D206" s="223"/>
      <c r="E206" s="4" t="s">
        <v>130</v>
      </c>
      <c r="F206" s="3" t="s">
        <v>1</v>
      </c>
      <c r="G206" s="281">
        <v>3</v>
      </c>
      <c r="H206" s="151"/>
      <c r="I206" s="150"/>
    </row>
    <row r="207" spans="1:9">
      <c r="A207" s="192"/>
      <c r="B207" s="265"/>
      <c r="C207" s="216"/>
      <c r="D207" s="4"/>
      <c r="E207" s="4"/>
      <c r="F207" s="3"/>
      <c r="G207" s="283"/>
      <c r="H207" s="151"/>
      <c r="I207" s="150"/>
    </row>
    <row r="208" spans="1:9">
      <c r="A208" s="192"/>
      <c r="B208" s="265"/>
      <c r="C208" s="277" t="s">
        <v>136</v>
      </c>
      <c r="D208" s="219"/>
      <c r="E208" s="11" t="s">
        <v>202</v>
      </c>
      <c r="F208" s="305"/>
      <c r="G208" s="153"/>
      <c r="H208" s="149"/>
      <c r="I208" s="298"/>
    </row>
    <row r="209" spans="1:9">
      <c r="A209" s="192"/>
      <c r="B209" s="265"/>
      <c r="C209" s="277"/>
      <c r="D209" s="219"/>
      <c r="E209" s="11" t="s">
        <v>279</v>
      </c>
      <c r="F209" s="308"/>
      <c r="G209" s="13"/>
      <c r="H209" s="302"/>
      <c r="I209" s="301"/>
    </row>
    <row r="210" spans="1:9">
      <c r="A210" s="192"/>
      <c r="B210" s="265"/>
      <c r="C210" s="277"/>
      <c r="D210" s="219"/>
      <c r="E210" s="11" t="s">
        <v>210</v>
      </c>
      <c r="F210" s="308"/>
      <c r="G210" s="13"/>
      <c r="H210" s="302"/>
      <c r="I210" s="301"/>
    </row>
    <row r="211" spans="1:9">
      <c r="A211" s="192"/>
      <c r="B211" s="269"/>
      <c r="C211" s="277"/>
      <c r="D211" s="223"/>
      <c r="E211" s="4" t="s">
        <v>130</v>
      </c>
      <c r="F211" s="3" t="s">
        <v>1</v>
      </c>
      <c r="G211" s="281">
        <v>1</v>
      </c>
      <c r="H211" s="151"/>
      <c r="I211" s="150"/>
    </row>
    <row r="212" spans="1:9">
      <c r="A212" s="192"/>
      <c r="B212" s="269"/>
      <c r="C212" s="276"/>
      <c r="E212" s="219"/>
      <c r="F212" s="153"/>
      <c r="G212" s="149"/>
      <c r="H212" s="152"/>
      <c r="I212" s="150"/>
    </row>
    <row r="213" spans="1:9">
      <c r="A213" s="192"/>
      <c r="B213" s="265"/>
      <c r="C213" s="277" t="s">
        <v>137</v>
      </c>
      <c r="D213" s="219"/>
      <c r="E213" s="11" t="s">
        <v>202</v>
      </c>
      <c r="F213" s="305"/>
      <c r="G213" s="153"/>
      <c r="H213" s="149"/>
      <c r="I213" s="298"/>
    </row>
    <row r="214" spans="1:9">
      <c r="A214" s="192"/>
      <c r="B214" s="265"/>
      <c r="C214" s="277"/>
      <c r="D214" s="219"/>
      <c r="E214" s="11" t="s">
        <v>209</v>
      </c>
      <c r="F214" s="308"/>
      <c r="G214" s="13"/>
      <c r="H214" s="302"/>
      <c r="I214" s="301"/>
    </row>
    <row r="215" spans="1:9">
      <c r="A215" s="192"/>
      <c r="B215" s="269"/>
      <c r="C215" s="277"/>
      <c r="D215" s="219"/>
      <c r="E215" s="11" t="s">
        <v>210</v>
      </c>
      <c r="F215" s="308"/>
      <c r="G215" s="13"/>
      <c r="H215" s="302"/>
      <c r="I215" s="301"/>
    </row>
    <row r="216" spans="1:9">
      <c r="A216" s="192"/>
      <c r="B216" s="269"/>
      <c r="C216" s="277"/>
      <c r="D216" s="223"/>
      <c r="E216" s="4" t="s">
        <v>130</v>
      </c>
      <c r="F216" s="3" t="s">
        <v>1</v>
      </c>
      <c r="G216" s="281">
        <v>1</v>
      </c>
      <c r="H216" s="151"/>
      <c r="I216" s="150"/>
    </row>
    <row r="217" spans="1:9">
      <c r="A217" s="192"/>
      <c r="B217" s="269"/>
      <c r="C217" s="216"/>
      <c r="D217" s="216"/>
      <c r="E217" s="216"/>
      <c r="F217" s="270"/>
      <c r="G217" s="279"/>
      <c r="H217" s="220"/>
      <c r="I217" s="280"/>
    </row>
    <row r="218" spans="1:9">
      <c r="A218" s="192"/>
      <c r="B218" s="269"/>
      <c r="C218" s="277" t="s">
        <v>138</v>
      </c>
      <c r="D218" s="219"/>
      <c r="E218" s="4" t="s">
        <v>133</v>
      </c>
      <c r="F218" s="2"/>
      <c r="G218" s="3"/>
      <c r="H218" s="139"/>
      <c r="I218" s="5"/>
    </row>
    <row r="219" spans="1:9">
      <c r="A219" s="192"/>
      <c r="B219" s="269"/>
      <c r="C219" s="277"/>
      <c r="D219" s="219"/>
      <c r="E219" s="4" t="s">
        <v>134</v>
      </c>
      <c r="F219" s="3" t="s">
        <v>1</v>
      </c>
      <c r="G219" s="281">
        <v>2</v>
      </c>
      <c r="H219" s="151"/>
      <c r="I219" s="150"/>
    </row>
    <row r="220" spans="1:9">
      <c r="A220" s="192"/>
      <c r="B220" s="269"/>
      <c r="C220" s="276"/>
      <c r="D220" s="11"/>
      <c r="E220" s="7"/>
      <c r="F220" s="270"/>
      <c r="G220" s="271"/>
      <c r="H220" s="228"/>
      <c r="I220" s="225"/>
    </row>
    <row r="221" spans="1:9">
      <c r="A221" s="192"/>
      <c r="B221" s="269"/>
      <c r="C221" s="277" t="s">
        <v>139</v>
      </c>
      <c r="D221" s="16" t="s">
        <v>191</v>
      </c>
      <c r="E221" s="219"/>
      <c r="F221" s="222"/>
      <c r="G221" s="224"/>
      <c r="H221" s="220"/>
      <c r="I221" s="221"/>
    </row>
    <row r="222" spans="1:9">
      <c r="A222" s="192"/>
      <c r="B222" s="269"/>
      <c r="C222" s="278"/>
      <c r="D222" s="216" t="s">
        <v>189</v>
      </c>
      <c r="E222" s="216"/>
      <c r="F222" s="270"/>
      <c r="G222" s="279"/>
      <c r="H222" s="220"/>
      <c r="I222" s="280"/>
    </row>
    <row r="223" spans="1:9">
      <c r="A223" s="192"/>
      <c r="B223" s="269"/>
      <c r="C223" s="278"/>
      <c r="D223" s="216" t="s">
        <v>188</v>
      </c>
      <c r="E223" s="216"/>
      <c r="F223" s="270" t="s">
        <v>18</v>
      </c>
      <c r="G223" s="271">
        <v>0</v>
      </c>
      <c r="H223" s="151"/>
      <c r="I223" s="150"/>
    </row>
    <row r="224" spans="1:9">
      <c r="A224" s="192"/>
      <c r="B224" s="269"/>
      <c r="C224" s="278"/>
      <c r="D224" s="216"/>
      <c r="E224" s="216"/>
      <c r="F224" s="270"/>
      <c r="G224" s="271"/>
      <c r="H224" s="220"/>
      <c r="I224" s="225"/>
    </row>
    <row r="225" spans="1:11">
      <c r="A225" s="192"/>
      <c r="B225" s="269"/>
      <c r="C225" s="311" t="s">
        <v>140</v>
      </c>
      <c r="D225" s="16" t="s">
        <v>191</v>
      </c>
      <c r="E225" s="219"/>
      <c r="F225" s="153"/>
      <c r="G225" s="149"/>
      <c r="H225" s="152"/>
      <c r="I225" s="150"/>
    </row>
    <row r="226" spans="1:11">
      <c r="A226" s="192"/>
      <c r="B226" s="269"/>
      <c r="C226" s="278"/>
      <c r="D226" s="216" t="s">
        <v>494</v>
      </c>
      <c r="E226" s="216"/>
      <c r="F226" s="13"/>
      <c r="G226" s="281"/>
      <c r="H226" s="151"/>
      <c r="I226" s="150"/>
    </row>
    <row r="227" spans="1:11">
      <c r="A227" s="192"/>
      <c r="B227" s="269"/>
      <c r="C227" s="278"/>
      <c r="D227" s="216" t="s">
        <v>188</v>
      </c>
      <c r="E227" s="216"/>
      <c r="F227" s="13" t="s">
        <v>18</v>
      </c>
      <c r="G227" s="281">
        <v>50</v>
      </c>
      <c r="H227" s="151"/>
      <c r="I227" s="150"/>
    </row>
    <row r="228" spans="1:11">
      <c r="A228" s="192"/>
      <c r="B228" s="269"/>
      <c r="C228" s="278"/>
      <c r="D228" s="4"/>
      <c r="E228" s="4"/>
      <c r="F228" s="3"/>
      <c r="G228" s="282"/>
      <c r="H228" s="151"/>
      <c r="I228" s="150"/>
      <c r="J228" s="307"/>
      <c r="K228" s="186"/>
    </row>
    <row r="229" spans="1:11">
      <c r="A229" s="192"/>
      <c r="B229" s="269"/>
      <c r="C229" s="311" t="s">
        <v>141</v>
      </c>
      <c r="D229" s="16" t="s">
        <v>191</v>
      </c>
      <c r="E229" s="219"/>
      <c r="F229" s="153"/>
      <c r="G229" s="149"/>
      <c r="H229" s="152"/>
      <c r="I229" s="150"/>
      <c r="J229" s="307"/>
      <c r="K229" s="186"/>
    </row>
    <row r="230" spans="1:11">
      <c r="A230" s="192"/>
      <c r="B230" s="269"/>
      <c r="C230" s="278"/>
      <c r="D230" s="216" t="s">
        <v>493</v>
      </c>
      <c r="E230" s="216"/>
      <c r="F230" s="13"/>
      <c r="G230" s="281"/>
      <c r="H230" s="151"/>
      <c r="I230" s="150"/>
      <c r="K230" s="186"/>
    </row>
    <row r="231" spans="1:11">
      <c r="A231" s="192"/>
      <c r="B231" s="269"/>
      <c r="C231" s="278"/>
      <c r="D231" s="216" t="s">
        <v>188</v>
      </c>
      <c r="E231" s="216"/>
      <c r="F231" s="13" t="s">
        <v>18</v>
      </c>
      <c r="G231" s="281">
        <v>50</v>
      </c>
      <c r="H231" s="151"/>
      <c r="I231" s="150"/>
    </row>
    <row r="232" spans="1:11">
      <c r="A232" s="192"/>
      <c r="B232" s="269"/>
      <c r="C232" s="312"/>
      <c r="D232" s="11"/>
      <c r="E232" s="7"/>
      <c r="F232" s="270"/>
      <c r="G232" s="271"/>
      <c r="H232" s="329"/>
      <c r="I232" s="225"/>
    </row>
    <row r="233" spans="1:11">
      <c r="A233" s="192"/>
      <c r="B233" s="269"/>
      <c r="C233" s="311" t="s">
        <v>142</v>
      </c>
      <c r="D233" s="16" t="s">
        <v>191</v>
      </c>
      <c r="E233" s="219"/>
      <c r="F233" s="153"/>
      <c r="G233" s="149"/>
      <c r="H233" s="152"/>
      <c r="I233" s="150"/>
    </row>
    <row r="234" spans="1:11">
      <c r="A234" s="192"/>
      <c r="B234" s="269"/>
      <c r="C234" s="278"/>
      <c r="D234" s="216" t="s">
        <v>461</v>
      </c>
      <c r="E234" s="216"/>
      <c r="F234" s="13"/>
      <c r="G234" s="281"/>
      <c r="H234" s="151"/>
      <c r="I234" s="150"/>
    </row>
    <row r="235" spans="1:11">
      <c r="A235" s="192"/>
      <c r="B235" s="269"/>
      <c r="C235" s="278"/>
      <c r="D235" s="216" t="s">
        <v>188</v>
      </c>
      <c r="E235" s="216"/>
      <c r="F235" s="13" t="s">
        <v>18</v>
      </c>
      <c r="G235" s="281">
        <v>230</v>
      </c>
      <c r="H235" s="151"/>
      <c r="I235" s="150"/>
    </row>
    <row r="236" spans="1:11">
      <c r="A236" s="192"/>
      <c r="B236" s="269"/>
      <c r="C236" s="311"/>
      <c r="D236" s="11"/>
      <c r="E236" s="7"/>
      <c r="F236" s="153"/>
      <c r="G236" s="149"/>
      <c r="H236" s="152"/>
      <c r="I236" s="150"/>
    </row>
    <row r="237" spans="1:11">
      <c r="A237" s="264"/>
      <c r="B237" s="212"/>
      <c r="C237" s="311" t="s">
        <v>143</v>
      </c>
      <c r="D237" s="16" t="s">
        <v>192</v>
      </c>
      <c r="E237" s="219"/>
      <c r="F237" s="153"/>
      <c r="G237" s="149"/>
      <c r="H237" s="152"/>
      <c r="I237" s="150"/>
    </row>
    <row r="238" spans="1:11">
      <c r="A238" s="264"/>
      <c r="B238" s="265"/>
      <c r="C238" s="216"/>
      <c r="D238" s="216" t="s">
        <v>187</v>
      </c>
      <c r="E238" s="216"/>
      <c r="F238" s="13"/>
      <c r="G238" s="281"/>
      <c r="H238" s="151"/>
      <c r="I238" s="150"/>
    </row>
    <row r="239" spans="1:11">
      <c r="A239" s="264"/>
      <c r="B239" s="212"/>
      <c r="C239" s="276"/>
      <c r="D239" s="216" t="s">
        <v>186</v>
      </c>
      <c r="E239" s="216"/>
      <c r="F239" s="13" t="s">
        <v>18</v>
      </c>
      <c r="G239" s="281">
        <v>0</v>
      </c>
      <c r="H239" s="151"/>
      <c r="I239" s="150"/>
    </row>
    <row r="240" spans="1:11">
      <c r="A240" s="264"/>
      <c r="B240" s="265"/>
      <c r="C240" s="216"/>
      <c r="D240" s="216"/>
      <c r="E240" s="216"/>
      <c r="F240" s="13"/>
      <c r="G240" s="281"/>
      <c r="H240" s="151"/>
      <c r="I240" s="150"/>
    </row>
    <row r="241" spans="1:9">
      <c r="A241" s="264"/>
      <c r="B241" s="265"/>
      <c r="C241" s="311" t="s">
        <v>144</v>
      </c>
      <c r="D241" s="16" t="s">
        <v>193</v>
      </c>
      <c r="E241" s="219"/>
      <c r="F241" s="222"/>
      <c r="G241" s="224"/>
      <c r="H241" s="220"/>
      <c r="I241" s="221"/>
    </row>
    <row r="242" spans="1:9">
      <c r="A242" s="264"/>
      <c r="B242" s="265"/>
      <c r="C242" s="278"/>
      <c r="D242" s="216" t="s">
        <v>190</v>
      </c>
      <c r="E242" s="216"/>
      <c r="F242" s="270"/>
      <c r="G242" s="279"/>
      <c r="H242" s="220"/>
      <c r="I242" s="280"/>
    </row>
    <row r="243" spans="1:9">
      <c r="A243" s="264"/>
      <c r="B243" s="265"/>
      <c r="C243" s="278"/>
      <c r="D243" s="216" t="s">
        <v>185</v>
      </c>
      <c r="E243" s="216"/>
      <c r="F243" s="270" t="s">
        <v>18</v>
      </c>
      <c r="G243" s="271">
        <v>0</v>
      </c>
      <c r="H243" s="151"/>
      <c r="I243" s="150"/>
    </row>
    <row r="244" spans="1:9">
      <c r="A244" s="264"/>
      <c r="B244" s="265"/>
      <c r="C244" s="278"/>
      <c r="D244" s="216"/>
      <c r="E244" s="216"/>
      <c r="F244" s="13"/>
      <c r="G244" s="281"/>
      <c r="H244" s="151"/>
      <c r="I244" s="150"/>
    </row>
    <row r="245" spans="1:9">
      <c r="A245" s="264"/>
      <c r="B245" s="265"/>
      <c r="C245" s="311" t="s">
        <v>152</v>
      </c>
      <c r="D245" s="11" t="s">
        <v>241</v>
      </c>
      <c r="E245" s="7"/>
      <c r="F245" s="270"/>
      <c r="G245" s="271"/>
      <c r="H245" s="228"/>
      <c r="I245" s="225"/>
    </row>
    <row r="246" spans="1:9">
      <c r="A246" s="264"/>
      <c r="B246" s="265"/>
      <c r="C246" s="278"/>
      <c r="D246" s="11" t="s">
        <v>194</v>
      </c>
      <c r="E246" s="11"/>
      <c r="F246" s="13" t="s">
        <v>18</v>
      </c>
      <c r="G246" s="281">
        <v>100</v>
      </c>
      <c r="H246" s="151"/>
      <c r="I246" s="150"/>
    </row>
    <row r="247" spans="1:9">
      <c r="A247" s="284"/>
      <c r="B247" s="285"/>
      <c r="C247" s="278"/>
      <c r="D247" s="216"/>
      <c r="E247" s="216"/>
      <c r="F247" s="270"/>
      <c r="G247" s="271"/>
      <c r="H247" s="151"/>
      <c r="I247" s="150"/>
    </row>
    <row r="248" spans="1:9">
      <c r="A248" s="284"/>
      <c r="B248" s="212"/>
      <c r="C248" s="311" t="s">
        <v>153</v>
      </c>
      <c r="D248" s="11" t="s">
        <v>275</v>
      </c>
      <c r="E248" s="7"/>
      <c r="F248" s="270"/>
      <c r="G248" s="271"/>
      <c r="H248" s="228"/>
      <c r="I248" s="225"/>
    </row>
    <row r="249" spans="1:9">
      <c r="A249" s="284"/>
      <c r="B249" s="285"/>
      <c r="C249" s="278"/>
      <c r="D249" s="11" t="s">
        <v>194</v>
      </c>
      <c r="E249" s="11"/>
      <c r="F249" s="13" t="s">
        <v>18</v>
      </c>
      <c r="G249" s="281">
        <v>220</v>
      </c>
      <c r="H249" s="151"/>
      <c r="I249" s="150"/>
    </row>
    <row r="250" spans="1:9">
      <c r="A250" s="284"/>
      <c r="B250" s="285"/>
      <c r="C250" s="278"/>
      <c r="D250" s="4"/>
      <c r="E250" s="4"/>
      <c r="F250" s="13"/>
      <c r="G250" s="281"/>
      <c r="H250" s="301"/>
      <c r="I250" s="150"/>
    </row>
    <row r="251" spans="1:9">
      <c r="A251" s="284"/>
      <c r="B251" s="285"/>
      <c r="C251" s="311" t="s">
        <v>157</v>
      </c>
      <c r="D251" s="11" t="s">
        <v>195</v>
      </c>
      <c r="E251" s="7"/>
      <c r="F251" s="3"/>
      <c r="G251" s="282"/>
      <c r="H251" s="329"/>
      <c r="I251" s="301"/>
    </row>
    <row r="252" spans="1:9">
      <c r="A252" s="284"/>
      <c r="B252" s="285"/>
      <c r="C252" s="278"/>
      <c r="D252" s="11" t="s">
        <v>194</v>
      </c>
      <c r="E252" s="11"/>
      <c r="F252" s="13" t="s">
        <v>18</v>
      </c>
      <c r="G252" s="281">
        <v>30</v>
      </c>
      <c r="H252" s="151"/>
      <c r="I252" s="150"/>
    </row>
    <row r="253" spans="1:9">
      <c r="A253" s="284"/>
      <c r="B253" s="286"/>
      <c r="C253" s="278"/>
      <c r="D253" s="216"/>
      <c r="E253" s="216"/>
      <c r="F253" s="270"/>
      <c r="G253" s="271"/>
      <c r="H253" s="151"/>
      <c r="I253" s="150"/>
    </row>
    <row r="254" spans="1:9">
      <c r="A254" s="284"/>
      <c r="B254" s="286"/>
      <c r="C254" s="216"/>
      <c r="D254" s="216"/>
      <c r="E254" s="216"/>
      <c r="F254" s="13"/>
      <c r="G254" s="281"/>
      <c r="H254" s="151"/>
      <c r="I254" s="150"/>
    </row>
    <row r="255" spans="1:9">
      <c r="A255" s="288"/>
      <c r="B255" s="243"/>
      <c r="C255" s="289"/>
      <c r="D255" s="219"/>
      <c r="E255" s="219"/>
      <c r="F255" s="243"/>
      <c r="G255" s="287"/>
      <c r="H255" s="249"/>
      <c r="I255" s="242"/>
    </row>
    <row r="256" spans="1:9">
      <c r="A256" s="231"/>
      <c r="B256" s="232"/>
      <c r="C256" s="233"/>
      <c r="D256" s="233"/>
      <c r="E256" s="233"/>
      <c r="F256" s="234"/>
      <c r="G256" s="272"/>
      <c r="H256" s="236"/>
      <c r="I256" s="237"/>
    </row>
    <row r="257" spans="1:9">
      <c r="A257" s="222"/>
      <c r="B257" s="238" t="s">
        <v>15</v>
      </c>
      <c r="C257" s="219"/>
      <c r="D257" s="219"/>
      <c r="E257" s="219"/>
      <c r="F257" s="239"/>
      <c r="G257" s="273"/>
      <c r="H257" s="241"/>
      <c r="I257" s="242">
        <f>SUM(I195:I254)</f>
        <v>0</v>
      </c>
    </row>
    <row r="258" spans="1:9">
      <c r="A258" s="243"/>
      <c r="B258" s="244"/>
      <c r="C258" s="245"/>
      <c r="D258" s="245"/>
      <c r="E258" s="245"/>
      <c r="F258" s="246"/>
      <c r="G258" s="274"/>
      <c r="H258" s="248"/>
      <c r="I258" s="249"/>
    </row>
    <row r="259" spans="1:9">
      <c r="B259" s="333"/>
      <c r="C259" s="251"/>
      <c r="D259" s="251"/>
      <c r="E259" s="251"/>
      <c r="F259" s="252"/>
      <c r="G259" s="275"/>
      <c r="H259" s="254"/>
      <c r="I259" s="255"/>
    </row>
    <row r="260" spans="1:9">
      <c r="A260" s="222"/>
      <c r="B260" s="238" t="s">
        <v>16</v>
      </c>
      <c r="C260" s="219"/>
      <c r="D260" s="219"/>
      <c r="E260" s="219"/>
      <c r="F260" s="239"/>
      <c r="G260" s="273"/>
      <c r="H260" s="241"/>
      <c r="I260" s="242">
        <f>I257</f>
        <v>0</v>
      </c>
    </row>
    <row r="261" spans="1:9">
      <c r="A261" s="243"/>
      <c r="B261" s="256"/>
      <c r="C261" s="245"/>
      <c r="D261" s="245"/>
      <c r="E261" s="245"/>
      <c r="F261" s="246"/>
      <c r="G261" s="274"/>
      <c r="H261" s="248"/>
      <c r="I261" s="257"/>
    </row>
    <row r="262" spans="1:9">
      <c r="A262" s="222"/>
      <c r="B262" s="292"/>
      <c r="C262" s="232"/>
      <c r="D262" s="219"/>
      <c r="E262" s="219"/>
      <c r="F262" s="231"/>
      <c r="G262" s="293"/>
      <c r="H262" s="294"/>
      <c r="I262" s="221"/>
    </row>
    <row r="263" spans="1:9">
      <c r="A263" s="222"/>
      <c r="B263" s="292"/>
      <c r="C263" s="277" t="s">
        <v>158</v>
      </c>
      <c r="D263" s="11" t="s">
        <v>196</v>
      </c>
      <c r="E263" s="7"/>
      <c r="F263" s="3"/>
      <c r="G263" s="283"/>
      <c r="H263" s="301"/>
      <c r="I263" s="150"/>
    </row>
    <row r="264" spans="1:9">
      <c r="A264" s="222"/>
      <c r="B264" s="292"/>
      <c r="C264" s="278"/>
      <c r="D264" s="11" t="s">
        <v>194</v>
      </c>
      <c r="E264" s="11"/>
      <c r="F264" s="13" t="s">
        <v>18</v>
      </c>
      <c r="G264" s="281">
        <v>52</v>
      </c>
      <c r="H264" s="151"/>
      <c r="I264" s="150"/>
    </row>
    <row r="265" spans="1:9">
      <c r="A265" s="222"/>
      <c r="B265" s="292"/>
      <c r="C265" s="278"/>
      <c r="D265" s="4"/>
      <c r="E265" s="4"/>
      <c r="F265" s="13"/>
      <c r="G265" s="281"/>
      <c r="H265" s="151"/>
      <c r="I265" s="150"/>
    </row>
    <row r="266" spans="1:9">
      <c r="A266" s="222"/>
      <c r="B266" s="292"/>
      <c r="C266" s="311" t="s">
        <v>159</v>
      </c>
      <c r="D266" s="11" t="s">
        <v>462</v>
      </c>
      <c r="E266" s="7"/>
      <c r="F266" s="270"/>
      <c r="G266" s="271"/>
      <c r="H266" s="228"/>
      <c r="I266" s="225"/>
    </row>
    <row r="267" spans="1:9">
      <c r="A267" s="222"/>
      <c r="B267" s="292"/>
      <c r="C267" s="278"/>
      <c r="D267" s="11" t="s">
        <v>194</v>
      </c>
      <c r="E267" s="11"/>
      <c r="F267" s="13" t="s">
        <v>18</v>
      </c>
      <c r="G267" s="281">
        <v>30</v>
      </c>
      <c r="H267" s="151"/>
      <c r="I267" s="150"/>
    </row>
    <row r="268" spans="1:9">
      <c r="A268" s="222"/>
      <c r="B268" s="292"/>
      <c r="C268" s="278"/>
      <c r="D268" s="11"/>
      <c r="E268" s="11"/>
      <c r="F268" s="13"/>
      <c r="G268" s="281"/>
      <c r="H268" s="151"/>
      <c r="I268" s="150"/>
    </row>
    <row r="269" spans="1:9">
      <c r="A269" s="222"/>
      <c r="B269" s="292"/>
      <c r="C269" s="312" t="s">
        <v>160</v>
      </c>
      <c r="D269" s="11" t="s">
        <v>242</v>
      </c>
      <c r="E269" s="7"/>
      <c r="F269" s="270"/>
      <c r="G269" s="271"/>
      <c r="H269" s="228"/>
      <c r="I269" s="225"/>
    </row>
    <row r="270" spans="1:9">
      <c r="A270" s="222"/>
      <c r="B270" s="292"/>
      <c r="C270" s="313"/>
      <c r="D270" s="11" t="s">
        <v>194</v>
      </c>
      <c r="E270" s="11"/>
      <c r="F270" s="13" t="s">
        <v>18</v>
      </c>
      <c r="G270" s="281">
        <v>20</v>
      </c>
      <c r="H270" s="151"/>
      <c r="I270" s="150"/>
    </row>
    <row r="271" spans="1:9">
      <c r="A271" s="222"/>
      <c r="B271" s="292"/>
      <c r="C271" s="312"/>
      <c r="D271" s="11"/>
      <c r="E271" s="11"/>
      <c r="F271" s="13"/>
      <c r="G271" s="281"/>
      <c r="H271" s="151"/>
      <c r="I271" s="150"/>
    </row>
    <row r="272" spans="1:9">
      <c r="A272" s="192"/>
      <c r="B272" s="309"/>
      <c r="C272" s="312" t="s">
        <v>159</v>
      </c>
      <c r="D272" s="11" t="s">
        <v>276</v>
      </c>
      <c r="E272" s="7"/>
      <c r="F272" s="270"/>
      <c r="G272" s="271"/>
      <c r="H272" s="329"/>
      <c r="I272" s="225"/>
    </row>
    <row r="273" spans="1:9">
      <c r="A273" s="192"/>
      <c r="B273" s="309"/>
      <c r="C273" s="313"/>
      <c r="D273" s="11" t="s">
        <v>194</v>
      </c>
      <c r="E273" s="11"/>
      <c r="F273" s="13" t="s">
        <v>18</v>
      </c>
      <c r="G273" s="281">
        <v>180</v>
      </c>
      <c r="H273" s="151"/>
      <c r="I273" s="150"/>
    </row>
    <row r="274" spans="1:9">
      <c r="A274" s="192"/>
      <c r="B274" s="309"/>
      <c r="C274" s="276"/>
      <c r="D274" s="11"/>
      <c r="E274" s="11"/>
      <c r="F274" s="13"/>
      <c r="G274" s="281"/>
      <c r="H274" s="301"/>
      <c r="I274" s="150"/>
    </row>
    <row r="275" spans="1:9">
      <c r="A275" s="192"/>
      <c r="B275" s="309"/>
      <c r="C275" s="312" t="s">
        <v>160</v>
      </c>
      <c r="D275" s="11" t="s">
        <v>197</v>
      </c>
      <c r="E275" s="7"/>
      <c r="F275" s="270"/>
      <c r="G275" s="271"/>
      <c r="H275" s="329"/>
      <c r="I275" s="225"/>
    </row>
    <row r="276" spans="1:9">
      <c r="A276" s="192"/>
      <c r="B276" s="309"/>
      <c r="C276" s="313"/>
      <c r="D276" s="11" t="s">
        <v>194</v>
      </c>
      <c r="E276" s="11"/>
      <c r="F276" s="13" t="s">
        <v>18</v>
      </c>
      <c r="G276" s="281">
        <v>6</v>
      </c>
      <c r="H276" s="151"/>
      <c r="I276" s="150"/>
    </row>
    <row r="277" spans="1:9">
      <c r="A277" s="192"/>
      <c r="B277" s="309"/>
      <c r="C277" s="276"/>
      <c r="D277" s="11"/>
      <c r="E277" s="11"/>
      <c r="F277" s="13"/>
      <c r="G277" s="281"/>
      <c r="H277" s="301"/>
      <c r="I277" s="150"/>
    </row>
    <row r="278" spans="1:9">
      <c r="A278" s="192"/>
      <c r="B278" s="309"/>
      <c r="C278" s="276" t="s">
        <v>161</v>
      </c>
      <c r="D278" s="11" t="s">
        <v>198</v>
      </c>
      <c r="E278" s="7"/>
      <c r="F278" s="270"/>
      <c r="G278" s="271"/>
      <c r="H278" s="301"/>
      <c r="I278" s="225"/>
    </row>
    <row r="279" spans="1:9">
      <c r="A279" s="192"/>
      <c r="B279" s="309"/>
      <c r="C279" s="216"/>
      <c r="D279" s="11" t="s">
        <v>194</v>
      </c>
      <c r="E279" s="11"/>
      <c r="F279" s="13" t="s">
        <v>18</v>
      </c>
      <c r="G279" s="281">
        <v>6</v>
      </c>
      <c r="H279" s="151"/>
      <c r="I279" s="150"/>
    </row>
    <row r="280" spans="1:9">
      <c r="A280" s="192"/>
      <c r="B280" s="309"/>
      <c r="C280" s="216"/>
      <c r="D280" s="216"/>
      <c r="E280" s="216"/>
      <c r="F280" s="13"/>
      <c r="G280" s="281"/>
      <c r="H280" s="151"/>
      <c r="I280" s="150"/>
    </row>
    <row r="281" spans="1:9">
      <c r="A281" s="192"/>
      <c r="B281" s="309"/>
      <c r="C281" s="216"/>
      <c r="D281" s="11"/>
      <c r="E281" s="11"/>
      <c r="F281" s="13"/>
      <c r="G281" s="281"/>
      <c r="H281" s="301"/>
      <c r="I281" s="150"/>
    </row>
    <row r="282" spans="1:9">
      <c r="A282" s="192"/>
      <c r="B282" s="269"/>
      <c r="C282" s="276" t="s">
        <v>162</v>
      </c>
      <c r="D282" s="16" t="s">
        <v>199</v>
      </c>
      <c r="E282" s="219"/>
      <c r="F282" s="153"/>
      <c r="G282" s="149"/>
      <c r="H282" s="298"/>
      <c r="I282" s="150"/>
    </row>
    <row r="283" spans="1:9">
      <c r="A283" s="192"/>
      <c r="B283" s="269"/>
      <c r="C283" s="216"/>
      <c r="D283" s="216" t="s">
        <v>187</v>
      </c>
      <c r="E283" s="216"/>
      <c r="F283" s="13"/>
      <c r="G283" s="281"/>
      <c r="H283" s="301"/>
      <c r="I283" s="150"/>
    </row>
    <row r="284" spans="1:9">
      <c r="A284" s="192"/>
      <c r="B284" s="269"/>
      <c r="C284" s="216"/>
      <c r="D284" s="216" t="s">
        <v>186</v>
      </c>
      <c r="E284" s="216"/>
      <c r="F284" s="13" t="s">
        <v>18</v>
      </c>
      <c r="G284" s="281">
        <v>6</v>
      </c>
      <c r="H284" s="151"/>
      <c r="I284" s="150"/>
    </row>
    <row r="285" spans="1:9">
      <c r="A285" s="192"/>
      <c r="B285" s="269"/>
      <c r="C285" s="218"/>
      <c r="D285" s="219"/>
      <c r="E285" s="219"/>
      <c r="F285" s="222"/>
      <c r="G285" s="224"/>
      <c r="H285" s="220"/>
      <c r="I285" s="225"/>
    </row>
    <row r="286" spans="1:9">
      <c r="A286" s="192"/>
      <c r="B286" s="269"/>
      <c r="C286" s="311" t="s">
        <v>216</v>
      </c>
      <c r="D286" s="16" t="s">
        <v>277</v>
      </c>
      <c r="E286" s="219"/>
      <c r="F286" s="153"/>
      <c r="G286" s="149"/>
      <c r="H286" s="298"/>
      <c r="I286" s="150"/>
    </row>
    <row r="287" spans="1:9">
      <c r="A287" s="192"/>
      <c r="B287" s="269"/>
      <c r="C287" s="278"/>
      <c r="D287" s="216" t="s">
        <v>187</v>
      </c>
      <c r="E287" s="216"/>
      <c r="F287" s="13"/>
      <c r="G287" s="281"/>
      <c r="H287" s="301"/>
      <c r="I287" s="150"/>
    </row>
    <row r="288" spans="1:9">
      <c r="A288" s="192"/>
      <c r="B288" s="269"/>
      <c r="C288" s="278"/>
      <c r="D288" s="216" t="s">
        <v>186</v>
      </c>
      <c r="E288" s="216"/>
      <c r="F288" s="13" t="s">
        <v>18</v>
      </c>
      <c r="G288" s="281">
        <v>420</v>
      </c>
      <c r="H288" s="151"/>
      <c r="I288" s="150"/>
    </row>
    <row r="289" spans="1:9">
      <c r="A289" s="192"/>
      <c r="B289" s="269"/>
      <c r="C289" s="277"/>
      <c r="D289" s="4"/>
      <c r="E289" s="334"/>
      <c r="F289" s="3"/>
      <c r="G289" s="271"/>
      <c r="H289" s="151"/>
      <c r="I289" s="151"/>
    </row>
    <row r="290" spans="1:9">
      <c r="A290" s="192"/>
      <c r="B290" s="269"/>
      <c r="C290" s="311" t="s">
        <v>163</v>
      </c>
      <c r="D290" s="16" t="s">
        <v>200</v>
      </c>
      <c r="E290" s="219"/>
      <c r="F290" s="153"/>
      <c r="G290" s="149"/>
      <c r="H290" s="298"/>
      <c r="I290" s="150"/>
    </row>
    <row r="291" spans="1:9">
      <c r="A291" s="192"/>
      <c r="B291" s="269"/>
      <c r="C291" s="278"/>
      <c r="D291" s="216" t="s">
        <v>187</v>
      </c>
      <c r="E291" s="216"/>
      <c r="F291" s="13"/>
      <c r="G291" s="281"/>
      <c r="H291" s="301"/>
      <c r="I291" s="150"/>
    </row>
    <row r="292" spans="1:9">
      <c r="A292" s="192"/>
      <c r="B292" s="269"/>
      <c r="C292" s="278"/>
      <c r="D292" s="216" t="s">
        <v>186</v>
      </c>
      <c r="E292" s="216"/>
      <c r="F292" s="13" t="s">
        <v>18</v>
      </c>
      <c r="G292" s="281">
        <v>16</v>
      </c>
      <c r="H292" s="151"/>
      <c r="I292" s="150"/>
    </row>
    <row r="293" spans="1:9">
      <c r="A293" s="192"/>
      <c r="B293" s="212"/>
      <c r="C293" s="277"/>
      <c r="D293" s="216"/>
      <c r="E293" s="216"/>
      <c r="F293" s="270"/>
      <c r="G293" s="279"/>
      <c r="H293" s="228"/>
      <c r="I293" s="280"/>
    </row>
    <row r="294" spans="1:9">
      <c r="A294" s="192"/>
      <c r="B294" s="286"/>
      <c r="C294" s="311" t="s">
        <v>218</v>
      </c>
      <c r="D294" s="11" t="s">
        <v>135</v>
      </c>
      <c r="E294" s="7"/>
      <c r="F294" s="153"/>
      <c r="G294" s="149"/>
      <c r="H294" s="152"/>
      <c r="I294" s="150"/>
    </row>
    <row r="295" spans="1:9">
      <c r="A295" s="192"/>
      <c r="B295" s="286"/>
      <c r="C295" s="311"/>
      <c r="D295" s="11" t="s">
        <v>217</v>
      </c>
      <c r="E295" s="11"/>
      <c r="F295" s="13" t="s">
        <v>18</v>
      </c>
      <c r="G295" s="281">
        <v>6</v>
      </c>
      <c r="H295" s="151"/>
      <c r="I295" s="150"/>
    </row>
    <row r="296" spans="1:9">
      <c r="A296" s="192"/>
      <c r="B296" s="286"/>
      <c r="C296" s="278"/>
      <c r="D296" s="230"/>
      <c r="E296" s="219"/>
      <c r="F296" s="222"/>
      <c r="G296" s="224"/>
      <c r="H296" s="220"/>
      <c r="I296" s="225"/>
    </row>
    <row r="297" spans="1:9">
      <c r="A297" s="264"/>
      <c r="B297" s="286"/>
      <c r="C297" s="311" t="s">
        <v>219</v>
      </c>
      <c r="D297" s="16" t="s">
        <v>125</v>
      </c>
      <c r="E297" s="219"/>
      <c r="F297" s="222"/>
      <c r="G297" s="224"/>
      <c r="H297" s="220"/>
      <c r="I297" s="221"/>
    </row>
    <row r="298" spans="1:9">
      <c r="A298" s="264"/>
      <c r="B298" s="286"/>
      <c r="C298" s="277"/>
      <c r="D298" s="216" t="s">
        <v>126</v>
      </c>
      <c r="E298" s="216"/>
      <c r="F298" s="270"/>
      <c r="G298" s="281"/>
      <c r="H298" s="220"/>
      <c r="I298" s="280"/>
    </row>
    <row r="299" spans="1:9">
      <c r="A299" s="264"/>
      <c r="B299" s="265"/>
      <c r="C299" s="278"/>
      <c r="D299" s="216" t="s">
        <v>127</v>
      </c>
      <c r="E299" s="216"/>
      <c r="F299" s="270" t="s">
        <v>18</v>
      </c>
      <c r="G299" s="281">
        <v>80</v>
      </c>
      <c r="H299" s="151"/>
      <c r="I299" s="150"/>
    </row>
    <row r="300" spans="1:9">
      <c r="A300" s="264"/>
      <c r="B300" s="265"/>
      <c r="C300" s="278"/>
      <c r="D300" s="219"/>
      <c r="E300" s="267"/>
      <c r="F300" s="222"/>
      <c r="G300" s="281"/>
      <c r="H300" s="220"/>
      <c r="I300" s="221"/>
    </row>
    <row r="301" spans="1:9">
      <c r="A301" s="264"/>
      <c r="B301" s="265"/>
      <c r="C301" s="311" t="s">
        <v>221</v>
      </c>
      <c r="D301" s="4" t="s">
        <v>235</v>
      </c>
      <c r="E301" s="4"/>
      <c r="F301" s="3" t="s">
        <v>1</v>
      </c>
      <c r="G301" s="281">
        <v>8</v>
      </c>
      <c r="H301" s="151"/>
      <c r="I301" s="150"/>
    </row>
    <row r="302" spans="1:9">
      <c r="A302" s="264"/>
      <c r="B302" s="265"/>
      <c r="C302" s="277"/>
      <c r="D302" s="4"/>
      <c r="E302" s="4"/>
      <c r="F302" s="3"/>
      <c r="G302" s="281"/>
      <c r="H302" s="151"/>
      <c r="I302" s="151"/>
    </row>
    <row r="303" spans="1:9">
      <c r="A303" s="264"/>
      <c r="B303" s="265"/>
      <c r="C303" s="311" t="s">
        <v>220</v>
      </c>
      <c r="D303" s="4" t="s">
        <v>145</v>
      </c>
      <c r="E303" s="4"/>
      <c r="F303" s="3"/>
      <c r="G303" s="281"/>
      <c r="H303" s="151"/>
      <c r="I303" s="150"/>
    </row>
    <row r="304" spans="1:9">
      <c r="A304" s="264"/>
      <c r="B304" s="265"/>
      <c r="C304" s="312"/>
      <c r="D304" s="4" t="s">
        <v>146</v>
      </c>
      <c r="E304" s="4"/>
      <c r="F304" s="3" t="s">
        <v>1</v>
      </c>
      <c r="G304" s="281">
        <v>32</v>
      </c>
      <c r="H304" s="151"/>
      <c r="I304" s="150"/>
    </row>
    <row r="305" spans="1:9">
      <c r="A305" s="264"/>
      <c r="B305" s="265"/>
      <c r="C305" s="278"/>
      <c r="D305" s="230"/>
      <c r="E305" s="219"/>
      <c r="F305" s="222"/>
      <c r="G305" s="224"/>
      <c r="H305" s="220"/>
      <c r="I305" s="225"/>
    </row>
    <row r="306" spans="1:9">
      <c r="A306" s="284"/>
      <c r="B306" s="285"/>
      <c r="C306" s="311" t="s">
        <v>222</v>
      </c>
      <c r="D306" s="4" t="s">
        <v>243</v>
      </c>
      <c r="E306" s="4"/>
      <c r="F306" s="3"/>
      <c r="G306" s="281"/>
      <c r="H306" s="151"/>
      <c r="I306" s="150"/>
    </row>
    <row r="307" spans="1:9">
      <c r="A307" s="284"/>
      <c r="B307" s="285"/>
      <c r="C307" s="332"/>
      <c r="D307" s="4" t="s">
        <v>201</v>
      </c>
      <c r="E307" s="4"/>
      <c r="F307" s="3" t="s">
        <v>1</v>
      </c>
      <c r="G307" s="281">
        <v>45</v>
      </c>
      <c r="H307" s="151"/>
      <c r="I307" s="150"/>
    </row>
    <row r="308" spans="1:9">
      <c r="A308" s="284"/>
      <c r="B308" s="285"/>
      <c r="C308" s="312"/>
      <c r="D308" s="11"/>
      <c r="E308" s="7"/>
      <c r="F308" s="153"/>
      <c r="G308" s="281"/>
      <c r="H308" s="298"/>
      <c r="I308" s="150"/>
    </row>
    <row r="309" spans="1:9">
      <c r="A309" s="284"/>
      <c r="B309" s="286"/>
      <c r="C309" s="312" t="s">
        <v>223</v>
      </c>
      <c r="D309" s="4" t="s">
        <v>147</v>
      </c>
      <c r="E309" s="4"/>
      <c r="F309" s="3"/>
      <c r="G309" s="281"/>
      <c r="H309" s="151"/>
      <c r="I309" s="150"/>
    </row>
    <row r="310" spans="1:9">
      <c r="A310" s="284"/>
      <c r="B310" s="286"/>
      <c r="C310" s="312"/>
      <c r="D310" s="4" t="s">
        <v>236</v>
      </c>
      <c r="E310" s="4"/>
      <c r="F310" s="3" t="s">
        <v>1</v>
      </c>
      <c r="G310" s="271">
        <v>110</v>
      </c>
      <c r="H310" s="151"/>
      <c r="I310" s="150"/>
    </row>
    <row r="311" spans="1:9">
      <c r="A311" s="284"/>
      <c r="B311" s="286"/>
      <c r="C311" s="10"/>
      <c r="D311" s="348"/>
      <c r="E311" s="348"/>
      <c r="F311" s="349"/>
      <c r="G311" s="271"/>
      <c r="H311" s="350"/>
      <c r="I311" s="314"/>
    </row>
    <row r="312" spans="1:9">
      <c r="A312" s="284"/>
      <c r="B312" s="286"/>
      <c r="C312" s="312" t="s">
        <v>224</v>
      </c>
      <c r="D312" s="4" t="s">
        <v>237</v>
      </c>
      <c r="E312" s="4"/>
      <c r="F312" s="146"/>
      <c r="G312" s="271"/>
      <c r="H312" s="151"/>
      <c r="I312" s="314"/>
    </row>
    <row r="313" spans="1:9">
      <c r="A313" s="284"/>
      <c r="B313" s="286"/>
      <c r="C313" s="313"/>
      <c r="D313" s="4" t="s">
        <v>238</v>
      </c>
      <c r="E313" s="4"/>
      <c r="F313" s="3" t="s">
        <v>1</v>
      </c>
      <c r="G313" s="271">
        <v>2</v>
      </c>
      <c r="H313" s="151"/>
      <c r="I313" s="150"/>
    </row>
    <row r="314" spans="1:9">
      <c r="A314" s="284"/>
      <c r="B314" s="286"/>
      <c r="C314" s="312"/>
      <c r="D314" s="4"/>
      <c r="E314" s="4"/>
      <c r="F314" s="3"/>
      <c r="G314" s="372"/>
      <c r="H314" s="151"/>
      <c r="I314" s="150"/>
    </row>
    <row r="315" spans="1:9">
      <c r="A315" s="284"/>
      <c r="B315" s="286"/>
      <c r="C315" s="312"/>
      <c r="D315" s="4"/>
      <c r="E315" s="4"/>
      <c r="F315" s="3"/>
      <c r="G315" s="372"/>
      <c r="H315" s="151"/>
      <c r="I315" s="150"/>
    </row>
    <row r="316" spans="1:9">
      <c r="A316" s="288"/>
      <c r="B316" s="243"/>
      <c r="C316" s="289"/>
      <c r="D316" s="219"/>
      <c r="E316" s="219"/>
      <c r="F316" s="243"/>
      <c r="G316" s="287"/>
      <c r="H316" s="249"/>
      <c r="I316" s="242"/>
    </row>
    <row r="317" spans="1:9">
      <c r="A317" s="231"/>
      <c r="B317" s="232"/>
      <c r="C317" s="233"/>
      <c r="D317" s="233"/>
      <c r="E317" s="233"/>
      <c r="F317" s="234"/>
      <c r="G317" s="272"/>
      <c r="H317" s="236"/>
      <c r="I317" s="237"/>
    </row>
    <row r="318" spans="1:9">
      <c r="A318" s="222"/>
      <c r="B318" s="238" t="s">
        <v>15</v>
      </c>
      <c r="C318" s="219"/>
      <c r="D318" s="219"/>
      <c r="E318" s="219"/>
      <c r="F318" s="239"/>
      <c r="G318" s="273"/>
      <c r="H318" s="241"/>
      <c r="I318" s="242">
        <f>SUM(I260:I313)</f>
        <v>0</v>
      </c>
    </row>
    <row r="319" spans="1:9">
      <c r="A319" s="243"/>
      <c r="B319" s="244"/>
      <c r="C319" s="245"/>
      <c r="D319" s="245"/>
      <c r="E319" s="245"/>
      <c r="F319" s="246"/>
      <c r="G319" s="274"/>
      <c r="H319" s="248"/>
      <c r="I319" s="249"/>
    </row>
    <row r="320" spans="1:9">
      <c r="B320" s="333"/>
      <c r="C320" s="251"/>
      <c r="D320" s="251"/>
      <c r="E320" s="251"/>
      <c r="F320" s="252"/>
      <c r="G320" s="275"/>
      <c r="H320" s="254"/>
      <c r="I320" s="255"/>
    </row>
    <row r="321" spans="1:11">
      <c r="A321" s="222"/>
      <c r="B321" s="238" t="s">
        <v>16</v>
      </c>
      <c r="C321" s="219"/>
      <c r="D321" s="219"/>
      <c r="E321" s="219"/>
      <c r="F321" s="239"/>
      <c r="G321" s="273"/>
      <c r="H321" s="241"/>
      <c r="I321" s="242">
        <f>I318</f>
        <v>0</v>
      </c>
      <c r="K321" s="323"/>
    </row>
    <row r="322" spans="1:11">
      <c r="A322" s="243"/>
      <c r="B322" s="256"/>
      <c r="C322" s="245"/>
      <c r="D322" s="245"/>
      <c r="E322" s="245"/>
      <c r="F322" s="246"/>
      <c r="G322" s="274"/>
      <c r="H322" s="248"/>
      <c r="I322" s="257"/>
    </row>
    <row r="323" spans="1:11">
      <c r="A323" s="222"/>
      <c r="B323" s="292"/>
      <c r="C323" s="232"/>
      <c r="D323" s="219"/>
      <c r="E323" s="219"/>
      <c r="F323" s="231"/>
      <c r="G323" s="293"/>
      <c r="H323" s="294"/>
      <c r="I323" s="221"/>
    </row>
    <row r="324" spans="1:11">
      <c r="A324" s="222"/>
      <c r="B324" s="292"/>
      <c r="C324" s="312" t="s">
        <v>225</v>
      </c>
      <c r="D324" s="4" t="s">
        <v>149</v>
      </c>
      <c r="E324" s="4"/>
      <c r="F324" s="146"/>
      <c r="G324" s="271"/>
      <c r="H324" s="151"/>
      <c r="I324" s="314"/>
    </row>
    <row r="325" spans="1:11">
      <c r="A325" s="222"/>
      <c r="B325" s="292"/>
      <c r="C325" s="313"/>
      <c r="D325" s="4" t="s">
        <v>148</v>
      </c>
      <c r="E325" s="4"/>
      <c r="F325" s="3" t="s">
        <v>1</v>
      </c>
      <c r="G325" s="271">
        <v>30</v>
      </c>
      <c r="H325" s="151"/>
      <c r="I325" s="150"/>
    </row>
    <row r="326" spans="1:11">
      <c r="A326" s="222"/>
      <c r="B326" s="292"/>
      <c r="C326" s="336"/>
      <c r="D326" s="327"/>
      <c r="E326" s="327"/>
      <c r="F326" s="337"/>
      <c r="G326" s="317"/>
      <c r="H326" s="315"/>
      <c r="I326" s="338"/>
    </row>
    <row r="327" spans="1:11">
      <c r="A327" s="222"/>
      <c r="B327" s="292"/>
      <c r="C327" s="312" t="s">
        <v>226</v>
      </c>
      <c r="D327" s="4" t="s">
        <v>154</v>
      </c>
      <c r="E327" s="4"/>
      <c r="F327" s="146"/>
      <c r="G327" s="271"/>
      <c r="H327" s="151"/>
      <c r="I327" s="314"/>
    </row>
    <row r="328" spans="1:11">
      <c r="A328" s="222"/>
      <c r="B328" s="292"/>
      <c r="C328" s="316"/>
      <c r="D328" s="4" t="s">
        <v>148</v>
      </c>
      <c r="E328" s="4"/>
      <c r="F328" s="3" t="s">
        <v>1</v>
      </c>
      <c r="G328" s="271">
        <v>4</v>
      </c>
      <c r="H328" s="151"/>
      <c r="I328" s="150"/>
    </row>
    <row r="329" spans="1:11">
      <c r="A329" s="222"/>
      <c r="B329" s="292"/>
      <c r="C329" s="339"/>
      <c r="D329" s="327"/>
      <c r="E329" s="327"/>
      <c r="F329" s="331"/>
      <c r="G329" s="317"/>
      <c r="H329" s="340"/>
      <c r="I329" s="301"/>
    </row>
    <row r="330" spans="1:11">
      <c r="A330" s="222"/>
      <c r="B330" s="292"/>
      <c r="C330" s="312" t="s">
        <v>227</v>
      </c>
      <c r="D330" s="4" t="s">
        <v>155</v>
      </c>
      <c r="E330" s="4"/>
      <c r="F330" s="3"/>
      <c r="G330" s="271"/>
      <c r="H330" s="150"/>
      <c r="I330" s="150"/>
    </row>
    <row r="331" spans="1:11">
      <c r="A331" s="222"/>
      <c r="B331" s="292"/>
      <c r="C331" s="316"/>
      <c r="D331" s="4" t="s">
        <v>148</v>
      </c>
      <c r="E331" s="4"/>
      <c r="F331" s="3" t="s">
        <v>1</v>
      </c>
      <c r="G331" s="271">
        <v>2</v>
      </c>
      <c r="H331" s="150"/>
      <c r="I331" s="150"/>
    </row>
    <row r="332" spans="1:11">
      <c r="A332" s="222"/>
      <c r="B332" s="292"/>
      <c r="C332" s="332"/>
      <c r="D332" s="328"/>
      <c r="E332" s="335"/>
      <c r="F332" s="330"/>
      <c r="G332" s="317"/>
      <c r="H332" s="298"/>
      <c r="I332" s="299"/>
    </row>
    <row r="333" spans="1:11">
      <c r="A333" s="192"/>
      <c r="B333" s="309"/>
      <c r="C333" s="312" t="s">
        <v>228</v>
      </c>
      <c r="D333" s="4" t="s">
        <v>156</v>
      </c>
      <c r="E333" s="4"/>
      <c r="F333" s="3"/>
      <c r="G333" s="271"/>
      <c r="H333" s="150"/>
      <c r="I333" s="150"/>
    </row>
    <row r="334" spans="1:11">
      <c r="A334" s="192"/>
      <c r="B334" s="309"/>
      <c r="C334" s="316"/>
      <c r="D334" s="4" t="s">
        <v>151</v>
      </c>
      <c r="E334" s="4"/>
      <c r="F334" s="3" t="s">
        <v>1</v>
      </c>
      <c r="G334" s="271">
        <v>160</v>
      </c>
      <c r="H334" s="150"/>
      <c r="I334" s="150"/>
    </row>
    <row r="335" spans="1:11">
      <c r="A335" s="192"/>
      <c r="B335" s="309"/>
      <c r="C335" s="312"/>
      <c r="D335" s="11"/>
      <c r="E335" s="7"/>
      <c r="F335" s="153"/>
      <c r="G335" s="271"/>
      <c r="H335" s="152"/>
      <c r="I335" s="150"/>
    </row>
    <row r="336" spans="1:11">
      <c r="A336" s="192"/>
      <c r="B336" s="309"/>
      <c r="C336" s="312" t="s">
        <v>229</v>
      </c>
      <c r="D336" s="4" t="s">
        <v>150</v>
      </c>
      <c r="E336" s="4"/>
      <c r="F336" s="3"/>
      <c r="G336" s="271"/>
      <c r="H336" s="150"/>
      <c r="I336" s="150"/>
    </row>
    <row r="337" spans="1:9">
      <c r="A337" s="192"/>
      <c r="B337" s="309"/>
      <c r="C337" s="316"/>
      <c r="D337" s="4" t="s">
        <v>151</v>
      </c>
      <c r="E337" s="4"/>
      <c r="F337" s="3" t="s">
        <v>1</v>
      </c>
      <c r="G337" s="271">
        <v>2</v>
      </c>
      <c r="H337" s="150"/>
      <c r="I337" s="150"/>
    </row>
    <row r="338" spans="1:9">
      <c r="A338" s="192"/>
      <c r="B338" s="269"/>
      <c r="C338" s="218"/>
      <c r="D338" s="230"/>
      <c r="E338" s="219"/>
      <c r="F338" s="222"/>
      <c r="G338" s="224"/>
      <c r="H338" s="220"/>
      <c r="I338" s="225"/>
    </row>
    <row r="339" spans="1:9">
      <c r="A339" s="192"/>
      <c r="B339" s="269"/>
      <c r="C339" s="312" t="s">
        <v>240</v>
      </c>
      <c r="D339" s="219"/>
      <c r="E339" s="219" t="s">
        <v>239</v>
      </c>
      <c r="F339" s="222"/>
      <c r="G339" s="224"/>
      <c r="H339" s="228"/>
      <c r="I339" s="225"/>
    </row>
    <row r="340" spans="1:9">
      <c r="A340" s="192"/>
      <c r="B340" s="269"/>
      <c r="C340" s="12"/>
      <c r="D340" s="219"/>
      <c r="E340" s="219" t="s">
        <v>278</v>
      </c>
      <c r="F340" s="222" t="s">
        <v>18</v>
      </c>
      <c r="G340" s="224">
        <v>1350</v>
      </c>
      <c r="H340" s="220"/>
      <c r="I340" s="150"/>
    </row>
    <row r="341" spans="1:9">
      <c r="A341" s="192"/>
      <c r="B341" s="269"/>
      <c r="C341" s="332"/>
      <c r="D341" s="328"/>
      <c r="E341" s="335"/>
      <c r="F341" s="330"/>
      <c r="G341" s="317"/>
      <c r="H341" s="298"/>
      <c r="I341" s="299"/>
    </row>
    <row r="342" spans="1:9">
      <c r="A342" s="192"/>
      <c r="B342" s="269"/>
      <c r="C342" s="312" t="s">
        <v>560</v>
      </c>
      <c r="D342" s="4" t="s">
        <v>561</v>
      </c>
      <c r="E342" s="6"/>
      <c r="F342" s="3" t="s">
        <v>563</v>
      </c>
      <c r="G342" s="271" t="s">
        <v>17</v>
      </c>
      <c r="H342" s="150">
        <v>200000</v>
      </c>
      <c r="I342" s="150">
        <f>H342</f>
        <v>200000</v>
      </c>
    </row>
    <row r="343" spans="1:9">
      <c r="A343" s="192"/>
      <c r="B343" s="269"/>
      <c r="C343" s="316"/>
      <c r="D343" s="4"/>
      <c r="E343" s="4"/>
      <c r="F343" s="3"/>
      <c r="G343" s="271"/>
      <c r="H343" s="150"/>
      <c r="I343" s="150"/>
    </row>
    <row r="344" spans="1:9">
      <c r="A344" s="192"/>
      <c r="B344" s="269"/>
      <c r="C344" s="312"/>
      <c r="D344" s="11"/>
      <c r="E344" s="328"/>
      <c r="F344" s="720"/>
      <c r="G344" s="330"/>
      <c r="H344" s="148"/>
      <c r="I344" s="298"/>
    </row>
    <row r="345" spans="1:9">
      <c r="A345" s="192"/>
      <c r="B345" s="269"/>
      <c r="C345" s="312"/>
      <c r="D345" s="6" t="s">
        <v>490</v>
      </c>
      <c r="E345" s="6"/>
      <c r="F345" s="3"/>
      <c r="G345" s="271"/>
      <c r="H345" s="150"/>
      <c r="I345" s="150"/>
    </row>
    <row r="346" spans="1:9">
      <c r="A346" s="192"/>
      <c r="B346" s="269"/>
      <c r="C346" s="312"/>
      <c r="D346" s="4"/>
      <c r="E346" s="4"/>
      <c r="F346" s="3"/>
      <c r="G346" s="271"/>
      <c r="H346" s="150"/>
      <c r="I346" s="150"/>
    </row>
    <row r="347" spans="1:9">
      <c r="A347" s="192"/>
      <c r="B347" s="269"/>
      <c r="C347" s="312"/>
      <c r="D347" s="11" t="s">
        <v>564</v>
      </c>
      <c r="E347" s="328"/>
      <c r="F347" s="720"/>
      <c r="G347" s="330"/>
      <c r="H347" s="148"/>
      <c r="I347" s="298"/>
    </row>
    <row r="348" spans="1:9">
      <c r="A348" s="192"/>
      <c r="B348" s="269"/>
      <c r="C348" s="312"/>
      <c r="D348" s="11" t="s">
        <v>565</v>
      </c>
      <c r="E348" s="328"/>
      <c r="F348" s="3" t="s">
        <v>563</v>
      </c>
      <c r="G348" s="271" t="s">
        <v>17</v>
      </c>
      <c r="H348" s="150">
        <v>1521000</v>
      </c>
      <c r="I348" s="150">
        <f>H348</f>
        <v>1521000</v>
      </c>
    </row>
    <row r="349" spans="1:9">
      <c r="A349" s="192"/>
      <c r="B349" s="269"/>
      <c r="C349" s="316"/>
      <c r="D349" s="11"/>
      <c r="E349" s="328"/>
      <c r="F349" s="331"/>
      <c r="G349" s="721"/>
      <c r="H349" s="301"/>
      <c r="I349" s="299"/>
    </row>
    <row r="350" spans="1:9">
      <c r="A350" s="192"/>
      <c r="B350" s="269"/>
      <c r="C350" s="218"/>
      <c r="D350" s="230"/>
      <c r="E350" s="219"/>
      <c r="F350" s="222"/>
      <c r="G350" s="224"/>
      <c r="H350" s="220"/>
      <c r="I350" s="225"/>
    </row>
    <row r="351" spans="1:9">
      <c r="A351" s="192"/>
      <c r="B351" s="269"/>
      <c r="C351" s="312"/>
      <c r="D351" s="219"/>
      <c r="E351" s="219"/>
      <c r="F351" s="222"/>
      <c r="G351" s="224"/>
      <c r="H351" s="228"/>
      <c r="I351" s="225"/>
    </row>
    <row r="352" spans="1:9">
      <c r="A352" s="192"/>
      <c r="B352" s="269"/>
      <c r="C352" s="12"/>
      <c r="D352" s="219"/>
      <c r="E352" s="219"/>
      <c r="F352" s="222"/>
      <c r="G352" s="224"/>
      <c r="H352" s="220"/>
      <c r="I352" s="150"/>
    </row>
    <row r="353" spans="1:9">
      <c r="A353" s="192"/>
      <c r="B353" s="212"/>
      <c r="C353" s="218"/>
      <c r="D353" s="219"/>
      <c r="E353" s="267"/>
      <c r="F353" s="222"/>
      <c r="G353" s="224"/>
      <c r="H353" s="220"/>
      <c r="I353" s="221"/>
    </row>
    <row r="354" spans="1:9">
      <c r="A354" s="192"/>
      <c r="B354" s="286" t="s">
        <v>518</v>
      </c>
      <c r="C354" s="218"/>
      <c r="D354" s="219"/>
      <c r="E354" s="266" t="s">
        <v>117</v>
      </c>
      <c r="F354" s="222"/>
      <c r="G354" s="224"/>
      <c r="H354" s="220"/>
      <c r="I354" s="221"/>
    </row>
    <row r="355" spans="1:9">
      <c r="A355" s="192"/>
      <c r="B355" s="286"/>
      <c r="C355" s="218"/>
      <c r="D355" s="219"/>
      <c r="E355" s="267"/>
      <c r="F355" s="222"/>
      <c r="G355" s="224"/>
      <c r="H355" s="220"/>
      <c r="I355" s="221"/>
    </row>
    <row r="356" spans="1:9">
      <c r="A356" s="192"/>
      <c r="B356" s="286"/>
      <c r="C356" s="218" t="s">
        <v>118</v>
      </c>
      <c r="D356" s="219"/>
      <c r="E356" s="4" t="s">
        <v>247</v>
      </c>
      <c r="F356" s="2"/>
      <c r="G356" s="224"/>
      <c r="H356" s="220"/>
      <c r="I356" s="225"/>
    </row>
    <row r="357" spans="1:9">
      <c r="A357" s="264"/>
      <c r="B357" s="286"/>
      <c r="C357" s="218"/>
      <c r="D357" s="219"/>
      <c r="E357" s="4" t="s">
        <v>248</v>
      </c>
      <c r="F357" s="2"/>
      <c r="G357" s="271"/>
      <c r="H357" s="151"/>
      <c r="I357" s="151"/>
    </row>
    <row r="358" spans="1:9">
      <c r="A358" s="264"/>
      <c r="B358" s="286"/>
      <c r="C358" s="218"/>
      <c r="D358" s="223"/>
      <c r="E358" s="4" t="s">
        <v>249</v>
      </c>
      <c r="F358" s="2"/>
      <c r="G358" s="317"/>
      <c r="H358" s="340"/>
      <c r="I358" s="301"/>
    </row>
    <row r="359" spans="1:9">
      <c r="A359" s="264"/>
      <c r="B359" s="265"/>
      <c r="C359" s="218"/>
      <c r="E359" s="4" t="s">
        <v>250</v>
      </c>
      <c r="F359" s="2"/>
      <c r="G359" s="271"/>
      <c r="H359" s="150"/>
      <c r="I359" s="150"/>
    </row>
    <row r="360" spans="1:9">
      <c r="A360" s="264"/>
      <c r="B360" s="265"/>
      <c r="C360" s="316"/>
      <c r="D360" s="4"/>
      <c r="E360" s="4" t="s">
        <v>251</v>
      </c>
      <c r="F360" s="2"/>
      <c r="G360" s="271"/>
      <c r="H360" s="150"/>
      <c r="I360" s="150"/>
    </row>
    <row r="361" spans="1:9">
      <c r="A361" s="264"/>
      <c r="B361" s="265"/>
      <c r="C361" s="339"/>
      <c r="D361" s="327"/>
      <c r="E361" s="4" t="s">
        <v>252</v>
      </c>
      <c r="F361" s="2"/>
      <c r="G361" s="317"/>
      <c r="H361" s="298"/>
      <c r="I361" s="225"/>
    </row>
    <row r="362" spans="1:9">
      <c r="A362" s="264"/>
      <c r="B362" s="265"/>
      <c r="C362" s="312"/>
      <c r="D362" s="4"/>
      <c r="E362" s="4" t="s">
        <v>253</v>
      </c>
      <c r="F362" s="153" t="s">
        <v>12</v>
      </c>
      <c r="G362" s="149" t="s">
        <v>12</v>
      </c>
      <c r="H362" s="152" t="s">
        <v>17</v>
      </c>
      <c r="I362" s="150"/>
    </row>
    <row r="363" spans="1:9">
      <c r="A363" s="264"/>
      <c r="B363" s="265"/>
      <c r="C363" s="316"/>
      <c r="D363" s="4"/>
      <c r="E363" s="4"/>
      <c r="F363" s="2"/>
      <c r="G363" s="271"/>
      <c r="H363" s="150"/>
      <c r="I363" s="358"/>
    </row>
    <row r="364" spans="1:9">
      <c r="A364" s="264"/>
      <c r="B364" s="265"/>
      <c r="C364" s="735" t="s">
        <v>254</v>
      </c>
      <c r="D364" s="736"/>
      <c r="E364" s="737"/>
      <c r="F364" s="356"/>
      <c r="G364" s="357"/>
      <c r="H364" s="152"/>
      <c r="I364" s="358"/>
    </row>
    <row r="365" spans="1:9">
      <c r="A365" s="264"/>
      <c r="B365" s="265"/>
      <c r="C365" s="735" t="s">
        <v>255</v>
      </c>
      <c r="D365" s="736"/>
      <c r="E365" s="737"/>
      <c r="F365" s="359"/>
      <c r="G365" s="360"/>
      <c r="H365" s="152"/>
      <c r="I365" s="362"/>
    </row>
    <row r="366" spans="1:9">
      <c r="A366" s="284"/>
      <c r="B366" s="285"/>
      <c r="C366" s="12"/>
      <c r="D366" s="4"/>
      <c r="E366" s="4"/>
      <c r="F366" s="3"/>
      <c r="G366" s="361"/>
      <c r="H366" s="5"/>
      <c r="I366" s="150"/>
    </row>
    <row r="367" spans="1:9">
      <c r="A367" s="284"/>
      <c r="B367" s="285"/>
      <c r="C367" s="12" t="s">
        <v>256</v>
      </c>
      <c r="D367" s="4" t="s">
        <v>257</v>
      </c>
      <c r="E367" s="4"/>
      <c r="F367" s="153" t="s">
        <v>12</v>
      </c>
      <c r="G367" s="149" t="s">
        <v>12</v>
      </c>
      <c r="H367" s="152" t="s">
        <v>17</v>
      </c>
      <c r="I367" s="364"/>
    </row>
    <row r="368" spans="1:9">
      <c r="A368" s="284"/>
      <c r="B368" s="285"/>
      <c r="C368" s="7"/>
      <c r="D368" s="7"/>
      <c r="E368" s="7"/>
      <c r="F368" s="13"/>
      <c r="G368" s="302"/>
      <c r="H368" s="363"/>
    </row>
    <row r="369" spans="1:12">
      <c r="A369" s="284"/>
      <c r="B369" s="286"/>
      <c r="C369" s="735" t="s">
        <v>258</v>
      </c>
      <c r="D369" s="736"/>
      <c r="E369" s="737"/>
      <c r="F369" s="365"/>
      <c r="G369" s="366"/>
      <c r="H369" s="367"/>
      <c r="I369" s="360"/>
    </row>
    <row r="370" spans="1:12">
      <c r="A370" s="284"/>
      <c r="B370" s="286"/>
      <c r="C370" s="735" t="s">
        <v>259</v>
      </c>
      <c r="D370" s="736"/>
      <c r="E370" s="737"/>
      <c r="F370" s="359"/>
      <c r="G370" s="366"/>
      <c r="H370" s="367"/>
      <c r="I370" s="360"/>
    </row>
    <row r="371" spans="1:12">
      <c r="A371" s="284"/>
      <c r="B371" s="286"/>
      <c r="C371" s="368" t="s">
        <v>260</v>
      </c>
      <c r="D371" s="7"/>
      <c r="E371" s="7"/>
      <c r="F371" s="13"/>
      <c r="G371" s="302"/>
      <c r="H371" s="363"/>
      <c r="I371" s="364"/>
      <c r="K371" s="226"/>
      <c r="L371" s="226"/>
    </row>
    <row r="372" spans="1:12">
      <c r="A372" s="284"/>
      <c r="B372" s="286"/>
      <c r="C372" s="369" t="s">
        <v>261</v>
      </c>
      <c r="D372" s="11" t="s">
        <v>262</v>
      </c>
      <c r="E372" s="11"/>
      <c r="F372" s="153" t="s">
        <v>12</v>
      </c>
      <c r="G372" s="149" t="s">
        <v>12</v>
      </c>
      <c r="H372" s="152" t="s">
        <v>17</v>
      </c>
      <c r="I372" s="364"/>
      <c r="K372" s="226"/>
      <c r="L372" s="226"/>
    </row>
    <row r="373" spans="1:12">
      <c r="A373" s="284"/>
      <c r="B373" s="286"/>
      <c r="C373" s="6"/>
      <c r="D373" s="4"/>
      <c r="E373" s="4"/>
      <c r="F373" s="13"/>
      <c r="G373" s="302"/>
      <c r="H373" s="363"/>
      <c r="K373" s="226"/>
      <c r="L373" s="226"/>
    </row>
    <row r="374" spans="1:12">
      <c r="A374" s="284"/>
      <c r="B374" s="286"/>
      <c r="C374" s="370" t="s">
        <v>213</v>
      </c>
      <c r="D374" s="4"/>
      <c r="E374" s="4"/>
      <c r="F374" s="3"/>
      <c r="G374" s="178"/>
      <c r="H374" s="345"/>
      <c r="I374" s="346"/>
      <c r="K374" s="226"/>
      <c r="L374" s="226"/>
    </row>
    <row r="375" spans="1:12">
      <c r="A375" s="284"/>
      <c r="B375" s="286"/>
      <c r="C375" s="12"/>
      <c r="D375" s="4"/>
      <c r="E375" s="4"/>
      <c r="F375" s="3"/>
      <c r="G375" s="178"/>
      <c r="H375" s="345"/>
      <c r="I375" s="346"/>
      <c r="K375" s="226"/>
      <c r="L375" s="226"/>
    </row>
    <row r="376" spans="1:12">
      <c r="A376" s="284"/>
      <c r="B376" s="286"/>
      <c r="C376" s="4" t="s">
        <v>214</v>
      </c>
      <c r="D376" s="4"/>
      <c r="E376" s="4"/>
      <c r="F376" s="146"/>
      <c r="G376" s="283"/>
      <c r="H376" s="345"/>
      <c r="I376" s="346"/>
      <c r="K376" s="226"/>
      <c r="L376" s="226"/>
    </row>
    <row r="377" spans="1:12">
      <c r="A377" s="284"/>
      <c r="B377" s="286"/>
      <c r="C377" s="6"/>
      <c r="D377" s="4"/>
      <c r="E377" s="4"/>
      <c r="F377" s="3"/>
      <c r="G377" s="178"/>
      <c r="H377" s="345"/>
      <c r="I377" s="346"/>
      <c r="K377" s="226"/>
      <c r="L377" s="226"/>
    </row>
    <row r="378" spans="1:12">
      <c r="A378" s="284"/>
      <c r="B378" s="286"/>
      <c r="C378" s="12" t="s">
        <v>11</v>
      </c>
      <c r="D378" s="4" t="s">
        <v>263</v>
      </c>
      <c r="E378" s="4"/>
      <c r="F378" s="146" t="s">
        <v>12</v>
      </c>
      <c r="G378" s="283" t="s">
        <v>12</v>
      </c>
      <c r="H378" s="347" t="s">
        <v>17</v>
      </c>
    </row>
    <row r="379" spans="1:12">
      <c r="A379" s="288"/>
      <c r="B379" s="243"/>
      <c r="C379" s="289"/>
      <c r="D379" s="219"/>
      <c r="E379" s="219"/>
      <c r="F379" s="243"/>
      <c r="G379" s="287"/>
      <c r="H379" s="249"/>
      <c r="I379" s="151"/>
    </row>
    <row r="380" spans="1:12">
      <c r="A380" s="231"/>
      <c r="B380" s="232"/>
      <c r="C380" s="233"/>
      <c r="D380" s="233"/>
      <c r="E380" s="233"/>
      <c r="F380" s="234"/>
      <c r="G380" s="272"/>
      <c r="H380" s="236"/>
      <c r="I380" s="242"/>
    </row>
    <row r="381" spans="1:12">
      <c r="A381" s="222"/>
      <c r="B381" s="238" t="s">
        <v>397</v>
      </c>
      <c r="C381" s="290"/>
      <c r="D381" s="290"/>
      <c r="E381" s="290"/>
      <c r="F381" s="239"/>
      <c r="G381" s="273"/>
      <c r="H381" s="241"/>
      <c r="I381" s="242">
        <f>SUM(I320:I379)</f>
        <v>1721000</v>
      </c>
    </row>
    <row r="382" spans="1:12">
      <c r="A382" s="243"/>
      <c r="B382" s="244"/>
      <c r="C382" s="245"/>
      <c r="D382" s="245"/>
      <c r="E382" s="245"/>
      <c r="F382" s="246"/>
      <c r="G382" s="274"/>
      <c r="H382" s="248"/>
      <c r="I382" s="249"/>
    </row>
  </sheetData>
  <mergeCells count="4">
    <mergeCell ref="C364:E364"/>
    <mergeCell ref="C365:E365"/>
    <mergeCell ref="C369:E369"/>
    <mergeCell ref="C370:E370"/>
  </mergeCells>
  <printOptions horizontalCentered="1"/>
  <pageMargins left="0.78740157480314965" right="0.19685039370078741" top="0.59055118110236227" bottom="1.1023622047244095" header="0.59055118110236227" footer="0.78740157480314965"/>
  <pageSetup paperSize="9" scale="80" firstPageNumber="61" orientation="portrait" r:id="rId1"/>
  <headerFooter alignWithMargins="0">
    <oddFooter>&amp;CPage BOQ &amp;P</oddFooter>
  </headerFooter>
  <rowBreaks count="5" manualBreakCount="5">
    <brk id="66" max="16383" man="1"/>
    <brk id="129" max="16383" man="1"/>
    <brk id="193" max="8" man="1"/>
    <brk id="258" max="8" man="1"/>
    <brk id="31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8"/>
  <sheetViews>
    <sheetView view="pageBreakPreview" topLeftCell="A162" zoomScaleNormal="100" workbookViewId="0">
      <selection activeCell="I177" sqref="I177"/>
    </sheetView>
  </sheetViews>
  <sheetFormatPr defaultRowHeight="12.75"/>
  <cols>
    <col min="1" max="1" width="10.7109375" style="39" customWidth="1"/>
    <col min="2" max="2" width="6.7109375" style="39" customWidth="1"/>
    <col min="3" max="4" width="3.7109375" style="39" customWidth="1"/>
    <col min="5" max="5" width="31.85546875" style="39" customWidth="1"/>
    <col min="6" max="6" width="6.7109375" style="39" customWidth="1"/>
    <col min="7" max="7" width="9.7109375" style="69" customWidth="1"/>
    <col min="8" max="8" width="10.7109375" style="70" customWidth="1"/>
    <col min="9" max="9" width="15.7109375" style="70" customWidth="1"/>
    <col min="10" max="10" width="9.140625" style="18"/>
    <col min="11" max="11" width="13.28515625" style="18" bestFit="1" customWidth="1"/>
    <col min="12" max="12" width="12.85546875" style="18" bestFit="1" customWidth="1"/>
    <col min="13" max="13" width="9.140625" style="18"/>
    <col min="14" max="14" width="11.28515625" style="18" bestFit="1" customWidth="1"/>
    <col min="15" max="16384" width="9.140625" style="18"/>
  </cols>
  <sheetData>
    <row r="1" spans="1:9">
      <c r="A1" s="1" t="str">
        <f>'1. HVAC'!A1</f>
        <v>BERTRAMS MECHANICAL SERVICES</v>
      </c>
    </row>
    <row r="2" spans="1:9" ht="12" customHeight="1">
      <c r="A2" s="23" t="s">
        <v>519</v>
      </c>
      <c r="B2" s="51"/>
      <c r="C2" s="51"/>
      <c r="D2" s="51"/>
      <c r="E2" s="51"/>
      <c r="F2" s="43"/>
      <c r="G2" s="71"/>
      <c r="H2" s="72"/>
      <c r="I2" s="73"/>
    </row>
    <row r="3" spans="1:9" ht="12" customHeight="1">
      <c r="A3" s="23" t="s">
        <v>69</v>
      </c>
      <c r="B3" s="51"/>
      <c r="C3" s="51"/>
      <c r="D3" s="51"/>
      <c r="E3" s="51"/>
      <c r="F3" s="43"/>
      <c r="G3" s="71"/>
      <c r="H3" s="72"/>
      <c r="I3" s="73"/>
    </row>
    <row r="4" spans="1:9" ht="12" customHeight="1">
      <c r="A4" s="51"/>
      <c r="B4" s="51"/>
      <c r="C4" s="51"/>
      <c r="D4" s="51"/>
      <c r="E4" s="51"/>
      <c r="F4" s="43"/>
      <c r="G4" s="71"/>
      <c r="H4" s="72"/>
    </row>
    <row r="5" spans="1:9" ht="12" customHeight="1">
      <c r="A5" s="24" t="s">
        <v>22</v>
      </c>
      <c r="B5" s="24"/>
      <c r="C5" s="25"/>
      <c r="D5" s="25"/>
      <c r="E5" s="25"/>
      <c r="F5" s="26"/>
      <c r="G5" s="74"/>
      <c r="H5" s="75"/>
      <c r="I5" s="76"/>
    </row>
    <row r="6" spans="1:9" ht="12" customHeight="1">
      <c r="A6" s="27" t="s">
        <v>23</v>
      </c>
      <c r="B6" s="27" t="s">
        <v>3</v>
      </c>
      <c r="C6" s="28"/>
      <c r="D6" s="28"/>
      <c r="E6" s="28" t="s">
        <v>4</v>
      </c>
      <c r="F6" s="29" t="s">
        <v>5</v>
      </c>
      <c r="G6" s="77" t="s">
        <v>6</v>
      </c>
      <c r="H6" s="78" t="s">
        <v>7</v>
      </c>
      <c r="I6" s="79" t="s">
        <v>8</v>
      </c>
    </row>
    <row r="7" spans="1:9" ht="12" customHeight="1">
      <c r="A7" s="30" t="s">
        <v>24</v>
      </c>
      <c r="B7" s="30" t="s">
        <v>9</v>
      </c>
      <c r="C7" s="31"/>
      <c r="D7" s="31"/>
      <c r="E7" s="31"/>
      <c r="F7" s="32"/>
      <c r="G7" s="80" t="s">
        <v>10</v>
      </c>
      <c r="H7" s="81"/>
      <c r="I7" s="82"/>
    </row>
    <row r="8" spans="1:9" ht="12" customHeight="1">
      <c r="A8" s="83"/>
      <c r="B8" s="84" t="s">
        <v>520</v>
      </c>
      <c r="C8" s="85" t="s">
        <v>70</v>
      </c>
      <c r="D8" s="86"/>
      <c r="E8" s="86"/>
      <c r="F8" s="87"/>
      <c r="G8" s="88"/>
      <c r="H8" s="89"/>
      <c r="I8" s="90"/>
    </row>
    <row r="9" spans="1:9" ht="12" customHeight="1">
      <c r="A9" s="27"/>
      <c r="B9" s="27"/>
      <c r="C9" s="28"/>
      <c r="D9" s="28"/>
      <c r="E9" s="28"/>
      <c r="F9" s="29"/>
      <c r="G9" s="91"/>
      <c r="H9" s="92"/>
      <c r="I9" s="93"/>
    </row>
    <row r="10" spans="1:9" ht="12" customHeight="1">
      <c r="A10" s="27"/>
      <c r="B10" s="99" t="s">
        <v>398</v>
      </c>
      <c r="C10" s="33" t="s">
        <v>29</v>
      </c>
      <c r="F10" s="124"/>
      <c r="G10" s="94"/>
      <c r="H10" s="96"/>
      <c r="I10" s="95"/>
    </row>
    <row r="11" spans="1:9" ht="12" customHeight="1">
      <c r="A11" s="27"/>
      <c r="B11" s="37"/>
      <c r="C11" s="33" t="s">
        <v>165</v>
      </c>
      <c r="F11" s="124"/>
      <c r="G11" s="94"/>
      <c r="H11" s="96"/>
      <c r="I11" s="95"/>
    </row>
    <row r="12" spans="1:9" ht="12" customHeight="1">
      <c r="A12" s="27"/>
      <c r="B12" s="37"/>
      <c r="C12" s="51" t="s">
        <v>166</v>
      </c>
      <c r="F12" s="124"/>
      <c r="G12" s="94"/>
      <c r="H12" s="96"/>
      <c r="I12" s="95"/>
    </row>
    <row r="13" spans="1:9" ht="12" customHeight="1">
      <c r="A13" s="27"/>
      <c r="B13" s="127"/>
      <c r="C13" s="51" t="s">
        <v>30</v>
      </c>
      <c r="F13" s="124"/>
      <c r="G13" s="94"/>
      <c r="H13" s="96"/>
      <c r="I13" s="95"/>
    </row>
    <row r="14" spans="1:9" ht="12" customHeight="1">
      <c r="A14" s="27"/>
      <c r="B14" s="124"/>
      <c r="F14" s="124"/>
      <c r="G14" s="94"/>
      <c r="H14" s="96"/>
      <c r="I14" s="95"/>
    </row>
    <row r="15" spans="1:9" ht="12" customHeight="1">
      <c r="A15" s="27"/>
      <c r="B15" s="124"/>
      <c r="C15" s="128" t="s">
        <v>11</v>
      </c>
      <c r="D15" s="121" t="s">
        <v>31</v>
      </c>
      <c r="F15" s="124"/>
      <c r="G15" s="94"/>
      <c r="H15" s="96"/>
      <c r="I15" s="95"/>
    </row>
    <row r="16" spans="1:9" ht="12" customHeight="1">
      <c r="A16" s="27"/>
      <c r="B16" s="124"/>
      <c r="C16" s="129"/>
      <c r="D16" s="35" t="s">
        <v>44</v>
      </c>
      <c r="F16" s="36"/>
      <c r="G16" s="94"/>
      <c r="H16" s="96"/>
      <c r="I16" s="95"/>
    </row>
    <row r="17" spans="1:9" ht="12" customHeight="1">
      <c r="A17" s="27"/>
      <c r="B17" s="124"/>
      <c r="C17" s="129"/>
      <c r="D17" s="35" t="s">
        <v>45</v>
      </c>
      <c r="F17" s="36"/>
      <c r="G17" s="94"/>
      <c r="H17" s="96"/>
      <c r="I17" s="95"/>
    </row>
    <row r="18" spans="1:9" ht="12" customHeight="1">
      <c r="A18" s="27"/>
      <c r="B18" s="37"/>
      <c r="C18" s="35"/>
      <c r="D18" s="40"/>
      <c r="E18" s="40"/>
      <c r="F18" s="36"/>
      <c r="G18" s="130"/>
      <c r="H18" s="96"/>
      <c r="I18" s="95"/>
    </row>
    <row r="19" spans="1:9" ht="12" customHeight="1">
      <c r="A19" s="27"/>
      <c r="B19" s="99"/>
      <c r="C19" s="35"/>
      <c r="D19" s="97" t="s">
        <v>11</v>
      </c>
      <c r="E19" s="97" t="s">
        <v>64</v>
      </c>
      <c r="F19" s="36" t="s">
        <v>18</v>
      </c>
      <c r="G19" s="94">
        <v>10</v>
      </c>
      <c r="H19" s="96"/>
      <c r="I19" s="95"/>
    </row>
    <row r="20" spans="1:9" ht="12" customHeight="1">
      <c r="A20" s="27"/>
      <c r="B20" s="99"/>
      <c r="C20" s="35"/>
      <c r="D20" s="35"/>
      <c r="E20" s="35"/>
      <c r="F20" s="36"/>
      <c r="G20" s="94"/>
      <c r="H20" s="123"/>
      <c r="I20" s="95"/>
    </row>
    <row r="21" spans="1:9" ht="12" customHeight="1">
      <c r="A21" s="27"/>
      <c r="B21" s="37"/>
      <c r="C21" s="35"/>
      <c r="D21" s="97" t="s">
        <v>13</v>
      </c>
      <c r="E21" s="97" t="s">
        <v>65</v>
      </c>
      <c r="F21" s="36" t="s">
        <v>18</v>
      </c>
      <c r="G21" s="94">
        <v>120</v>
      </c>
      <c r="H21" s="96"/>
      <c r="I21" s="95"/>
    </row>
    <row r="22" spans="1:9" ht="12" customHeight="1">
      <c r="A22" s="27"/>
      <c r="B22" s="99"/>
      <c r="C22" s="35"/>
      <c r="D22" s="35"/>
      <c r="E22" s="35"/>
      <c r="F22" s="36"/>
      <c r="G22" s="94"/>
      <c r="H22" s="123"/>
      <c r="I22" s="95"/>
    </row>
    <row r="23" spans="1:9" ht="12" customHeight="1">
      <c r="A23" s="27"/>
      <c r="B23" s="37"/>
      <c r="C23" s="35"/>
      <c r="D23" s="143" t="s">
        <v>14</v>
      </c>
      <c r="E23" s="35" t="s">
        <v>49</v>
      </c>
      <c r="F23" s="36" t="s">
        <v>18</v>
      </c>
      <c r="G23" s="94">
        <v>210</v>
      </c>
      <c r="H23" s="96"/>
      <c r="I23" s="95"/>
    </row>
    <row r="24" spans="1:9" ht="12" customHeight="1">
      <c r="A24" s="27"/>
      <c r="B24" s="37"/>
      <c r="C24" s="35"/>
      <c r="D24" s="122"/>
      <c r="E24" s="40"/>
      <c r="F24" s="36"/>
      <c r="G24" s="94"/>
      <c r="H24" s="123"/>
      <c r="I24" s="95"/>
    </row>
    <row r="25" spans="1:9" ht="12" customHeight="1">
      <c r="A25" s="27"/>
      <c r="B25" s="37"/>
      <c r="C25" s="35"/>
      <c r="D25" s="144" t="s">
        <v>20</v>
      </c>
      <c r="E25" s="97" t="s">
        <v>36</v>
      </c>
      <c r="F25" s="36" t="s">
        <v>18</v>
      </c>
      <c r="G25" s="94">
        <v>280</v>
      </c>
      <c r="H25" s="96"/>
      <c r="I25" s="95"/>
    </row>
    <row r="26" spans="1:9" ht="12" customHeight="1">
      <c r="A26" s="27"/>
      <c r="B26" s="37"/>
      <c r="C26" s="35"/>
      <c r="D26" s="35"/>
      <c r="F26" s="36"/>
      <c r="G26" s="94"/>
      <c r="H26" s="96"/>
      <c r="I26" s="95"/>
    </row>
    <row r="27" spans="1:9" ht="12" customHeight="1">
      <c r="A27" s="27"/>
      <c r="B27" s="37"/>
      <c r="C27" s="35" t="s">
        <v>13</v>
      </c>
      <c r="D27" s="39" t="s">
        <v>46</v>
      </c>
      <c r="F27" s="36"/>
      <c r="G27" s="130"/>
      <c r="H27" s="96"/>
      <c r="I27" s="95"/>
    </row>
    <row r="28" spans="1:9" ht="12" customHeight="1">
      <c r="A28" s="27"/>
      <c r="B28" s="37"/>
      <c r="C28" s="35"/>
      <c r="D28" s="122" t="s">
        <v>47</v>
      </c>
      <c r="F28" s="36"/>
      <c r="G28" s="94"/>
      <c r="H28" s="98"/>
      <c r="I28" s="95"/>
    </row>
    <row r="29" spans="1:9" ht="12" customHeight="1">
      <c r="A29" s="27"/>
      <c r="B29" s="37"/>
      <c r="C29" s="35"/>
      <c r="D29" s="35" t="s">
        <v>48</v>
      </c>
      <c r="F29" s="36"/>
      <c r="G29" s="94"/>
      <c r="H29" s="96"/>
      <c r="I29" s="95"/>
    </row>
    <row r="30" spans="1:9" ht="12" customHeight="1">
      <c r="A30" s="27"/>
      <c r="B30" s="37"/>
      <c r="C30" s="35"/>
      <c r="D30" s="35" t="s">
        <v>32</v>
      </c>
      <c r="F30" s="36"/>
      <c r="G30" s="94"/>
      <c r="H30" s="96"/>
      <c r="I30" s="95"/>
    </row>
    <row r="31" spans="1:9" ht="12" customHeight="1">
      <c r="A31" s="27"/>
      <c r="B31" s="37"/>
      <c r="C31" s="35"/>
      <c r="D31" s="35"/>
      <c r="F31" s="36"/>
      <c r="G31" s="94"/>
      <c r="H31" s="96"/>
      <c r="I31" s="95"/>
    </row>
    <row r="32" spans="1:9" ht="14.25" customHeight="1">
      <c r="A32" s="27"/>
      <c r="B32" s="99"/>
      <c r="C32" s="35"/>
      <c r="D32" s="35" t="s">
        <v>11</v>
      </c>
      <c r="E32" s="35" t="s">
        <v>49</v>
      </c>
      <c r="F32" s="36" t="s">
        <v>18</v>
      </c>
      <c r="G32" s="94">
        <v>130</v>
      </c>
      <c r="H32" s="96"/>
      <c r="I32" s="95"/>
    </row>
    <row r="33" spans="1:9" ht="12" customHeight="1">
      <c r="A33" s="27"/>
      <c r="B33" s="124"/>
      <c r="C33" s="128"/>
      <c r="D33" s="40"/>
      <c r="E33" s="40"/>
      <c r="F33" s="36"/>
      <c r="G33" s="130"/>
      <c r="H33" s="96"/>
      <c r="I33" s="95"/>
    </row>
    <row r="34" spans="1:9" ht="12" customHeight="1">
      <c r="A34" s="27"/>
      <c r="B34" s="124"/>
      <c r="C34" s="131"/>
      <c r="D34" s="97" t="s">
        <v>13</v>
      </c>
      <c r="E34" s="97" t="s">
        <v>36</v>
      </c>
      <c r="F34" s="36" t="s">
        <v>18</v>
      </c>
      <c r="G34" s="94">
        <v>270</v>
      </c>
      <c r="H34" s="96"/>
      <c r="I34" s="95"/>
    </row>
    <row r="35" spans="1:9" ht="12" customHeight="1">
      <c r="A35" s="27"/>
      <c r="B35" s="37"/>
      <c r="C35" s="35"/>
      <c r="D35" s="35"/>
      <c r="E35" s="35"/>
      <c r="F35" s="36"/>
      <c r="G35" s="94"/>
      <c r="H35" s="123"/>
      <c r="I35" s="95"/>
    </row>
    <row r="36" spans="1:9" ht="12" customHeight="1">
      <c r="A36" s="27"/>
      <c r="B36" s="37"/>
      <c r="C36" s="128" t="s">
        <v>14</v>
      </c>
      <c r="D36" s="19" t="s">
        <v>33</v>
      </c>
      <c r="F36" s="36"/>
      <c r="G36" s="94"/>
      <c r="H36" s="96"/>
      <c r="I36" s="95"/>
    </row>
    <row r="37" spans="1:9" ht="12" customHeight="1">
      <c r="A37" s="27"/>
      <c r="B37" s="99"/>
      <c r="C37" s="128"/>
      <c r="D37" s="44" t="s">
        <v>34</v>
      </c>
      <c r="F37" s="36"/>
      <c r="G37" s="107"/>
      <c r="H37" s="96"/>
      <c r="I37" s="95"/>
    </row>
    <row r="38" spans="1:9" ht="12" customHeight="1">
      <c r="A38" s="27"/>
      <c r="B38" s="37"/>
      <c r="C38" s="128"/>
      <c r="D38" s="44" t="s">
        <v>35</v>
      </c>
      <c r="F38" s="36"/>
      <c r="G38" s="94"/>
      <c r="H38" s="96"/>
      <c r="I38" s="95"/>
    </row>
    <row r="39" spans="1:9" ht="12" customHeight="1">
      <c r="A39" s="27"/>
      <c r="B39" s="99"/>
      <c r="C39" s="128"/>
      <c r="D39" s="44" t="s">
        <v>231</v>
      </c>
      <c r="F39" s="36"/>
      <c r="G39" s="94"/>
      <c r="H39" s="96"/>
      <c r="I39" s="95"/>
    </row>
    <row r="40" spans="1:9" ht="12" customHeight="1">
      <c r="A40" s="27"/>
      <c r="B40" s="99"/>
      <c r="C40" s="132"/>
      <c r="D40" s="35"/>
      <c r="E40" s="35"/>
      <c r="F40" s="36"/>
      <c r="G40" s="94"/>
      <c r="H40" s="96"/>
      <c r="I40" s="95"/>
    </row>
    <row r="41" spans="1:9" ht="12" customHeight="1">
      <c r="A41" s="27"/>
      <c r="B41" s="99"/>
      <c r="C41" s="128"/>
      <c r="D41" s="35" t="s">
        <v>14</v>
      </c>
      <c r="E41" s="35" t="s">
        <v>49</v>
      </c>
      <c r="F41" s="36" t="s">
        <v>18</v>
      </c>
      <c r="G41" s="94">
        <v>70</v>
      </c>
      <c r="H41" s="96"/>
      <c r="I41" s="95"/>
    </row>
    <row r="42" spans="1:9" ht="12" customHeight="1">
      <c r="A42" s="27"/>
      <c r="B42" s="37"/>
      <c r="C42" s="128"/>
      <c r="D42" s="40"/>
      <c r="E42" s="40"/>
      <c r="F42" s="36"/>
      <c r="G42" s="130"/>
      <c r="H42" s="96"/>
      <c r="I42" s="95"/>
    </row>
    <row r="43" spans="1:9" ht="12" customHeight="1">
      <c r="A43" s="27"/>
      <c r="B43" s="37"/>
      <c r="C43" s="128"/>
      <c r="D43" s="97" t="s">
        <v>20</v>
      </c>
      <c r="E43" s="97" t="s">
        <v>36</v>
      </c>
      <c r="F43" s="36" t="s">
        <v>18</v>
      </c>
      <c r="G43" s="94">
        <v>220</v>
      </c>
      <c r="H43" s="96"/>
      <c r="I43" s="95"/>
    </row>
    <row r="44" spans="1:9" ht="12" customHeight="1">
      <c r="A44" s="27"/>
      <c r="B44" s="37"/>
      <c r="C44" s="128"/>
      <c r="D44" s="97"/>
      <c r="E44" s="97"/>
      <c r="F44" s="36"/>
      <c r="G44" s="130"/>
      <c r="H44" s="96"/>
      <c r="I44" s="95"/>
    </row>
    <row r="45" spans="1:9" ht="12" customHeight="1">
      <c r="A45" s="27"/>
      <c r="B45" s="37"/>
      <c r="C45" s="128" t="s">
        <v>20</v>
      </c>
      <c r="D45" s="19" t="s">
        <v>37</v>
      </c>
      <c r="F45" s="36"/>
      <c r="G45" s="130"/>
      <c r="H45" s="96"/>
      <c r="I45" s="95"/>
    </row>
    <row r="46" spans="1:9" ht="12" customHeight="1">
      <c r="A46" s="27"/>
      <c r="B46" s="37"/>
      <c r="C46" s="128"/>
      <c r="D46" s="19" t="s">
        <v>50</v>
      </c>
      <c r="F46" s="36"/>
      <c r="G46" s="130"/>
      <c r="H46" s="96"/>
      <c r="I46" s="95"/>
    </row>
    <row r="47" spans="1:9" ht="12" customHeight="1">
      <c r="A47" s="27"/>
      <c r="B47" s="37"/>
      <c r="C47" s="132"/>
      <c r="D47" s="35"/>
      <c r="E47" s="35"/>
      <c r="F47" s="36"/>
      <c r="G47" s="94"/>
      <c r="H47" s="96"/>
      <c r="I47" s="95"/>
    </row>
    <row r="48" spans="1:9">
      <c r="A48" s="27"/>
      <c r="B48" s="127"/>
      <c r="C48" s="132"/>
      <c r="D48" s="35" t="s">
        <v>11</v>
      </c>
      <c r="E48" s="35" t="s">
        <v>49</v>
      </c>
      <c r="F48" s="36" t="s">
        <v>51</v>
      </c>
      <c r="G48" s="94">
        <v>240</v>
      </c>
      <c r="H48" s="96"/>
      <c r="I48" s="95"/>
    </row>
    <row r="49" spans="1:9">
      <c r="A49" s="38"/>
      <c r="B49" s="127"/>
      <c r="C49" s="132"/>
      <c r="D49" s="40"/>
      <c r="E49" s="40"/>
      <c r="F49" s="36"/>
      <c r="G49" s="130"/>
      <c r="H49" s="96"/>
      <c r="I49" s="95"/>
    </row>
    <row r="50" spans="1:9">
      <c r="A50" s="38"/>
      <c r="B50" s="127"/>
      <c r="C50" s="132"/>
      <c r="D50" s="97" t="s">
        <v>13</v>
      </c>
      <c r="E50" s="97" t="s">
        <v>36</v>
      </c>
      <c r="F50" s="36" t="s">
        <v>19</v>
      </c>
      <c r="G50" s="94">
        <v>340</v>
      </c>
      <c r="H50" s="96"/>
      <c r="I50" s="95"/>
    </row>
    <row r="51" spans="1:9">
      <c r="A51" s="100"/>
      <c r="B51" s="127"/>
      <c r="C51" s="132"/>
      <c r="D51" s="40"/>
      <c r="E51" s="40"/>
      <c r="F51" s="36"/>
      <c r="G51" s="130"/>
      <c r="H51" s="96"/>
      <c r="I51" s="95"/>
    </row>
    <row r="52" spans="1:9">
      <c r="A52" s="38"/>
      <c r="B52" s="127"/>
      <c r="C52" s="132"/>
      <c r="D52" s="97" t="s">
        <v>14</v>
      </c>
      <c r="E52" s="97" t="s">
        <v>52</v>
      </c>
      <c r="F52" s="36" t="s">
        <v>19</v>
      </c>
      <c r="G52" s="94">
        <v>80</v>
      </c>
      <c r="H52" s="96"/>
      <c r="I52" s="95"/>
    </row>
    <row r="53" spans="1:9">
      <c r="A53" s="38"/>
      <c r="B53" s="127"/>
      <c r="C53" s="34"/>
      <c r="D53" s="35"/>
      <c r="E53" s="35"/>
      <c r="F53" s="36"/>
      <c r="G53" s="94"/>
      <c r="H53" s="96"/>
      <c r="I53" s="95"/>
    </row>
    <row r="54" spans="1:9" ht="12" customHeight="1">
      <c r="A54" s="27"/>
      <c r="B54" s="127"/>
      <c r="C54" s="132"/>
      <c r="D54" s="97" t="s">
        <v>14</v>
      </c>
      <c r="E54" s="97" t="s">
        <v>53</v>
      </c>
      <c r="F54" s="36" t="s">
        <v>19</v>
      </c>
      <c r="G54" s="94">
        <v>90</v>
      </c>
      <c r="H54" s="96"/>
      <c r="I54" s="95"/>
    </row>
    <row r="55" spans="1:9" ht="12" customHeight="1">
      <c r="A55" s="27"/>
      <c r="B55" s="127"/>
      <c r="C55" s="128"/>
      <c r="D55" s="97"/>
      <c r="E55" s="97"/>
      <c r="F55" s="36"/>
      <c r="G55" s="94"/>
      <c r="H55" s="96"/>
      <c r="I55" s="95"/>
    </row>
    <row r="56" spans="1:9" ht="12" customHeight="1">
      <c r="A56" s="27"/>
      <c r="B56" s="127"/>
      <c r="C56" s="128" t="s">
        <v>25</v>
      </c>
      <c r="D56" s="44" t="s">
        <v>54</v>
      </c>
      <c r="F56" s="36"/>
      <c r="G56" s="94"/>
      <c r="H56" s="96"/>
      <c r="I56" s="95"/>
    </row>
    <row r="57" spans="1:9" ht="12" customHeight="1">
      <c r="A57" s="27"/>
      <c r="B57" s="127"/>
      <c r="C57" s="128"/>
      <c r="D57" s="44" t="s">
        <v>55</v>
      </c>
      <c r="F57" s="36"/>
      <c r="G57" s="130"/>
      <c r="H57" s="96"/>
      <c r="I57" s="95"/>
    </row>
    <row r="58" spans="1:9" ht="12" customHeight="1">
      <c r="A58" s="27"/>
      <c r="B58" s="127"/>
      <c r="C58" s="128"/>
      <c r="D58" s="34"/>
      <c r="E58" s="35"/>
      <c r="F58" s="36"/>
      <c r="G58" s="94"/>
      <c r="H58" s="96"/>
      <c r="I58" s="95"/>
    </row>
    <row r="59" spans="1:9" ht="12" customHeight="1">
      <c r="A59" s="27"/>
      <c r="B59" s="36"/>
      <c r="C59" s="128"/>
      <c r="D59" s="35" t="s">
        <v>11</v>
      </c>
      <c r="E59" s="35" t="s">
        <v>49</v>
      </c>
      <c r="F59" s="36" t="s">
        <v>19</v>
      </c>
      <c r="G59" s="94">
        <v>270</v>
      </c>
      <c r="H59" s="96"/>
      <c r="I59" s="95"/>
    </row>
    <row r="60" spans="1:9" ht="12" customHeight="1">
      <c r="A60" s="27"/>
      <c r="B60" s="36"/>
      <c r="C60" s="128"/>
      <c r="D60" s="40"/>
      <c r="E60" s="40"/>
      <c r="F60" s="36"/>
      <c r="G60" s="130"/>
      <c r="H60" s="96"/>
      <c r="I60" s="95"/>
    </row>
    <row r="61" spans="1:9" ht="12" customHeight="1">
      <c r="A61" s="27"/>
      <c r="B61" s="36"/>
      <c r="C61" s="128"/>
      <c r="D61" s="97" t="s">
        <v>13</v>
      </c>
      <c r="E61" s="97" t="s">
        <v>36</v>
      </c>
      <c r="F61" s="36" t="s">
        <v>19</v>
      </c>
      <c r="G61" s="94">
        <v>240</v>
      </c>
      <c r="H61" s="96"/>
      <c r="I61" s="95"/>
    </row>
    <row r="62" spans="1:9" ht="12" customHeight="1">
      <c r="A62" s="27"/>
      <c r="B62" s="36"/>
      <c r="F62" s="124"/>
      <c r="G62" s="133"/>
      <c r="H62" s="96"/>
      <c r="I62" s="95"/>
    </row>
    <row r="63" spans="1:9" ht="12" customHeight="1">
      <c r="A63" s="27"/>
      <c r="B63" s="36"/>
      <c r="C63" s="44"/>
      <c r="D63" s="35"/>
      <c r="E63" s="35"/>
      <c r="F63" s="36"/>
      <c r="G63" s="102"/>
      <c r="H63" s="96"/>
      <c r="I63" s="95"/>
    </row>
    <row r="64" spans="1:9" ht="12" customHeight="1">
      <c r="A64" s="45"/>
      <c r="B64" s="46"/>
      <c r="C64" s="103"/>
      <c r="D64" s="46"/>
      <c r="E64" s="46"/>
      <c r="F64" s="47"/>
      <c r="G64" s="104"/>
      <c r="H64" s="105"/>
      <c r="I64" s="106"/>
    </row>
    <row r="65" spans="1:9" ht="12" customHeight="1">
      <c r="A65" s="36"/>
      <c r="B65" s="28" t="s">
        <v>27</v>
      </c>
      <c r="C65" s="35"/>
      <c r="D65" s="20"/>
      <c r="E65" s="20"/>
      <c r="F65" s="21"/>
      <c r="G65" s="107"/>
      <c r="H65" s="108" t="s">
        <v>2</v>
      </c>
      <c r="I65" s="93">
        <f>SUM(I19:I62)</f>
        <v>0</v>
      </c>
    </row>
    <row r="66" spans="1:9" ht="12" customHeight="1">
      <c r="A66" s="48"/>
      <c r="B66" s="31"/>
      <c r="C66" s="109"/>
      <c r="D66" s="49"/>
      <c r="E66" s="49"/>
      <c r="F66" s="50"/>
      <c r="G66" s="110"/>
      <c r="H66" s="111"/>
      <c r="I66" s="112"/>
    </row>
    <row r="67" spans="1:9" ht="12" customHeight="1">
      <c r="A67" s="38"/>
      <c r="B67" s="113"/>
      <c r="C67" s="103"/>
      <c r="D67" s="46"/>
      <c r="E67" s="46"/>
      <c r="F67" s="47"/>
      <c r="G67" s="104"/>
      <c r="H67" s="105"/>
      <c r="I67" s="95"/>
    </row>
    <row r="68" spans="1:9" ht="12" customHeight="1">
      <c r="A68" s="38"/>
      <c r="B68" s="114" t="s">
        <v>28</v>
      </c>
      <c r="C68" s="115"/>
      <c r="D68" s="20"/>
      <c r="E68" s="20"/>
      <c r="F68" s="21"/>
      <c r="G68" s="107"/>
      <c r="H68" s="108" t="s">
        <v>2</v>
      </c>
      <c r="I68" s="116">
        <f>I65</f>
        <v>0</v>
      </c>
    </row>
    <row r="69" spans="1:9" ht="12" customHeight="1">
      <c r="A69" s="117"/>
      <c r="B69" s="118"/>
      <c r="C69" s="109"/>
      <c r="D69" s="49"/>
      <c r="E69" s="49"/>
      <c r="F69" s="50"/>
      <c r="G69" s="110"/>
      <c r="H69" s="119"/>
      <c r="I69" s="120" t="str">
        <f>IF(OR(AND(G69="Prov",H69="Sum"),(H69="PC Sum")),". . . . . . . . .00",IF(ISERR(G69*H69),"",IF(G69*H69=0,"",ROUND(G69*H69,2))))</f>
        <v/>
      </c>
    </row>
    <row r="70" spans="1:9" ht="12" customHeight="1">
      <c r="A70" s="27"/>
      <c r="B70" s="29"/>
      <c r="C70" s="44"/>
      <c r="D70" s="35"/>
      <c r="E70" s="35"/>
      <c r="F70" s="36"/>
      <c r="G70" s="107"/>
      <c r="H70" s="96"/>
      <c r="I70" s="95"/>
    </row>
    <row r="71" spans="1:9">
      <c r="A71" s="38"/>
      <c r="B71" s="37"/>
      <c r="F71" s="124"/>
      <c r="G71" s="133"/>
      <c r="H71" s="96"/>
      <c r="I71" s="95"/>
    </row>
    <row r="72" spans="1:9">
      <c r="A72" s="37"/>
      <c r="B72" s="37"/>
      <c r="C72" s="35" t="s">
        <v>21</v>
      </c>
      <c r="D72" s="35" t="s">
        <v>57</v>
      </c>
      <c r="F72" s="36"/>
      <c r="G72" s="94"/>
      <c r="H72" s="96"/>
      <c r="I72" s="95"/>
    </row>
    <row r="73" spans="1:9">
      <c r="A73" s="38"/>
      <c r="B73" s="37"/>
      <c r="C73" s="128"/>
      <c r="F73" s="124"/>
      <c r="G73" s="133"/>
      <c r="H73" s="96"/>
      <c r="I73" s="95"/>
    </row>
    <row r="74" spans="1:9">
      <c r="A74" s="38"/>
      <c r="B74" s="37"/>
      <c r="C74" s="128"/>
      <c r="D74" s="97" t="s">
        <v>11</v>
      </c>
      <c r="E74" s="97" t="s">
        <v>61</v>
      </c>
      <c r="F74" s="36" t="s">
        <v>19</v>
      </c>
      <c r="G74" s="94">
        <v>120</v>
      </c>
      <c r="H74" s="96"/>
      <c r="I74" s="95"/>
    </row>
    <row r="75" spans="1:9" ht="12" customHeight="1">
      <c r="A75" s="100"/>
      <c r="B75" s="99"/>
      <c r="C75" s="128"/>
      <c r="F75" s="124"/>
      <c r="G75" s="133"/>
      <c r="H75" s="96"/>
      <c r="I75" s="95"/>
    </row>
    <row r="76" spans="1:9">
      <c r="A76" s="124"/>
      <c r="B76" s="124"/>
      <c r="C76" s="134"/>
      <c r="D76" s="35" t="s">
        <v>13</v>
      </c>
      <c r="E76" s="35" t="s">
        <v>59</v>
      </c>
      <c r="F76" s="36" t="s">
        <v>19</v>
      </c>
      <c r="G76" s="94">
        <v>390</v>
      </c>
      <c r="H76" s="96"/>
      <c r="I76" s="95"/>
    </row>
    <row r="77" spans="1:9">
      <c r="A77" s="124"/>
      <c r="B77" s="124"/>
      <c r="C77" s="134"/>
      <c r="D77" s="35"/>
      <c r="E77" s="35"/>
      <c r="F77" s="36"/>
      <c r="G77" s="94"/>
      <c r="H77" s="142"/>
      <c r="I77" s="95"/>
    </row>
    <row r="78" spans="1:9">
      <c r="A78" s="38"/>
      <c r="B78" s="37"/>
      <c r="C78" s="101" t="s">
        <v>26</v>
      </c>
      <c r="D78" s="35" t="s">
        <v>60</v>
      </c>
      <c r="F78" s="36"/>
      <c r="G78" s="94"/>
      <c r="H78" s="142"/>
      <c r="I78" s="95"/>
    </row>
    <row r="79" spans="1:9">
      <c r="A79" s="38"/>
      <c r="B79" s="37"/>
      <c r="C79" s="128"/>
      <c r="D79" s="97"/>
      <c r="E79" s="97"/>
      <c r="F79" s="36"/>
      <c r="G79" s="94"/>
      <c r="H79" s="142"/>
      <c r="I79" s="95"/>
    </row>
    <row r="80" spans="1:9" ht="12" customHeight="1">
      <c r="A80" s="100"/>
      <c r="B80" s="99"/>
      <c r="C80" s="128"/>
      <c r="D80" s="97" t="s">
        <v>11</v>
      </c>
      <c r="E80" s="97" t="s">
        <v>58</v>
      </c>
      <c r="F80" s="36" t="s">
        <v>19</v>
      </c>
      <c r="G80" s="94">
        <v>60</v>
      </c>
      <c r="H80" s="96"/>
      <c r="I80" s="95"/>
    </row>
    <row r="81" spans="1:9">
      <c r="A81" s="38"/>
      <c r="B81" s="37"/>
      <c r="C81" s="128"/>
      <c r="D81" s="97"/>
      <c r="E81" s="97"/>
      <c r="F81" s="36"/>
      <c r="G81" s="130"/>
      <c r="H81" s="96"/>
      <c r="I81" s="95"/>
    </row>
    <row r="82" spans="1:9" ht="12" customHeight="1">
      <c r="A82" s="100"/>
      <c r="B82" s="99"/>
      <c r="C82" s="128"/>
      <c r="D82" s="97" t="s">
        <v>13</v>
      </c>
      <c r="E82" s="41" t="s">
        <v>61</v>
      </c>
      <c r="F82" s="36" t="s">
        <v>19</v>
      </c>
      <c r="G82" s="94">
        <v>52</v>
      </c>
      <c r="H82" s="96"/>
      <c r="I82" s="95"/>
    </row>
    <row r="83" spans="1:9">
      <c r="A83" s="125"/>
      <c r="B83" s="99"/>
      <c r="F83" s="124"/>
      <c r="G83" s="133"/>
      <c r="H83" s="142"/>
      <c r="I83" s="95"/>
    </row>
    <row r="84" spans="1:9">
      <c r="A84" s="38"/>
      <c r="B84" s="99"/>
      <c r="C84" s="145" t="s">
        <v>56</v>
      </c>
      <c r="D84" s="44" t="s">
        <v>62</v>
      </c>
      <c r="F84" s="36"/>
      <c r="G84" s="94"/>
      <c r="H84" s="96"/>
      <c r="I84" s="95"/>
    </row>
    <row r="85" spans="1:9">
      <c r="A85" s="38"/>
      <c r="B85" s="37"/>
      <c r="C85" s="35"/>
      <c r="D85" s="35"/>
      <c r="E85" s="97"/>
      <c r="F85" s="36"/>
      <c r="G85" s="94"/>
      <c r="H85" s="96"/>
      <c r="I85" s="95"/>
    </row>
    <row r="86" spans="1:9">
      <c r="A86" s="37"/>
      <c r="B86" s="37"/>
      <c r="C86" s="35"/>
      <c r="D86" s="97" t="s">
        <v>11</v>
      </c>
      <c r="E86" s="97" t="s">
        <v>58</v>
      </c>
      <c r="F86" s="36" t="s">
        <v>19</v>
      </c>
      <c r="G86" s="94">
        <v>30</v>
      </c>
      <c r="H86" s="96"/>
      <c r="I86" s="95"/>
    </row>
    <row r="87" spans="1:9">
      <c r="A87" s="38"/>
      <c r="B87" s="37"/>
      <c r="C87" s="35"/>
      <c r="D87" s="35"/>
      <c r="E87" s="35"/>
      <c r="F87" s="36"/>
      <c r="G87" s="94"/>
      <c r="H87" s="96"/>
      <c r="I87" s="95"/>
    </row>
    <row r="88" spans="1:9">
      <c r="A88" s="38"/>
      <c r="B88" s="37"/>
      <c r="C88" s="35"/>
      <c r="D88" s="97" t="s">
        <v>13</v>
      </c>
      <c r="E88" s="41" t="s">
        <v>61</v>
      </c>
      <c r="F88" s="36" t="s">
        <v>19</v>
      </c>
      <c r="G88" s="94">
        <v>120</v>
      </c>
      <c r="H88" s="96"/>
      <c r="I88" s="95"/>
    </row>
    <row r="89" spans="1:9">
      <c r="A89" s="38"/>
      <c r="B89" s="37"/>
      <c r="C89" s="35"/>
      <c r="D89" s="35"/>
      <c r="E89" s="35"/>
      <c r="F89" s="36"/>
      <c r="G89" s="94"/>
      <c r="H89" s="96"/>
      <c r="I89" s="95"/>
    </row>
    <row r="90" spans="1:9">
      <c r="A90" s="37"/>
      <c r="B90" s="37"/>
      <c r="C90" s="35"/>
      <c r="D90" s="97" t="s">
        <v>14</v>
      </c>
      <c r="E90" s="97" t="s">
        <v>36</v>
      </c>
      <c r="F90" s="36" t="s">
        <v>19</v>
      </c>
      <c r="G90" s="94">
        <v>390</v>
      </c>
      <c r="H90" s="96"/>
      <c r="I90" s="95"/>
    </row>
    <row r="91" spans="1:9">
      <c r="A91" s="38"/>
      <c r="B91" s="127"/>
      <c r="C91" s="35"/>
      <c r="D91" s="97"/>
      <c r="E91" s="97"/>
      <c r="F91" s="36"/>
      <c r="G91" s="107"/>
      <c r="H91" s="96"/>
      <c r="I91" s="95"/>
    </row>
    <row r="92" spans="1:9">
      <c r="A92" s="38"/>
      <c r="B92" s="29" t="s">
        <v>402</v>
      </c>
      <c r="C92" s="136" t="s">
        <v>66</v>
      </c>
      <c r="D92" s="42"/>
      <c r="E92" s="40"/>
      <c r="F92" s="36"/>
      <c r="G92" s="130"/>
      <c r="H92" s="96"/>
      <c r="I92" s="95"/>
    </row>
    <row r="93" spans="1:9">
      <c r="A93" s="38"/>
      <c r="B93" s="127"/>
      <c r="C93" s="33" t="s">
        <v>67</v>
      </c>
      <c r="D93" s="35"/>
      <c r="E93" s="33"/>
      <c r="F93" s="36"/>
      <c r="G93" s="130"/>
      <c r="H93" s="96"/>
      <c r="I93" s="95"/>
    </row>
    <row r="94" spans="1:9">
      <c r="A94" s="38"/>
      <c r="B94" s="127"/>
      <c r="C94" s="33" t="s">
        <v>63</v>
      </c>
      <c r="D94" s="40"/>
      <c r="E94" s="33"/>
      <c r="F94" s="36"/>
      <c r="G94" s="130"/>
      <c r="H94" s="96"/>
      <c r="I94" s="95"/>
    </row>
    <row r="95" spans="1:9">
      <c r="A95" s="38"/>
      <c r="B95" s="127"/>
      <c r="C95" s="33" t="s">
        <v>173</v>
      </c>
      <c r="D95" s="40"/>
      <c r="E95" s="33"/>
      <c r="F95" s="36"/>
      <c r="H95" s="96"/>
      <c r="I95" s="95"/>
    </row>
    <row r="96" spans="1:9">
      <c r="A96" s="38"/>
      <c r="B96" s="127"/>
      <c r="C96" s="136" t="s">
        <v>232</v>
      </c>
      <c r="D96" s="97"/>
      <c r="E96" s="40"/>
      <c r="F96" s="36"/>
      <c r="G96" s="94"/>
      <c r="H96" s="96"/>
      <c r="I96" s="95"/>
    </row>
    <row r="97" spans="1:9">
      <c r="A97" s="38"/>
      <c r="B97" s="127"/>
      <c r="C97" s="136"/>
      <c r="D97" s="97"/>
      <c r="E97" s="40"/>
      <c r="F97" s="36"/>
      <c r="G97" s="94"/>
      <c r="H97" s="96"/>
      <c r="I97" s="95"/>
    </row>
    <row r="98" spans="1:9">
      <c r="A98" s="38"/>
      <c r="B98" s="127"/>
      <c r="C98" s="35" t="s">
        <v>11</v>
      </c>
      <c r="D98" s="44" t="s">
        <v>170</v>
      </c>
      <c r="E98" s="97"/>
      <c r="F98" s="36" t="s">
        <v>19</v>
      </c>
      <c r="G98" s="94">
        <v>4</v>
      </c>
      <c r="H98" s="96"/>
      <c r="I98" s="95"/>
    </row>
    <row r="99" spans="1:9">
      <c r="A99" s="38"/>
      <c r="B99" s="127"/>
      <c r="C99" s="35"/>
      <c r="D99" s="44"/>
      <c r="E99" s="97"/>
      <c r="F99" s="36"/>
      <c r="G99" s="107"/>
      <c r="H99" s="96"/>
      <c r="I99" s="95"/>
    </row>
    <row r="100" spans="1:9">
      <c r="A100" s="38"/>
      <c r="B100" s="127"/>
      <c r="C100" s="35" t="s">
        <v>13</v>
      </c>
      <c r="D100" s="44" t="s">
        <v>281</v>
      </c>
      <c r="E100" s="97"/>
      <c r="F100" s="36" t="s">
        <v>19</v>
      </c>
      <c r="G100" s="94">
        <v>3</v>
      </c>
      <c r="H100" s="96"/>
      <c r="I100" s="95"/>
    </row>
    <row r="101" spans="1:9">
      <c r="A101" s="38"/>
      <c r="B101" s="127"/>
      <c r="C101" s="35"/>
      <c r="D101" s="44"/>
      <c r="E101" s="97"/>
      <c r="F101" s="36"/>
      <c r="G101" s="94"/>
      <c r="H101" s="123"/>
      <c r="I101" s="95"/>
    </row>
    <row r="102" spans="1:9">
      <c r="A102" s="38"/>
      <c r="B102" s="127"/>
      <c r="C102" s="35" t="s">
        <v>14</v>
      </c>
      <c r="D102" s="44" t="s">
        <v>495</v>
      </c>
      <c r="E102" s="97"/>
      <c r="F102" s="36"/>
      <c r="G102" s="94"/>
      <c r="H102" s="123"/>
      <c r="I102" s="95"/>
    </row>
    <row r="103" spans="1:9">
      <c r="A103" s="38"/>
      <c r="B103" s="127"/>
      <c r="C103" s="35"/>
      <c r="D103" s="44" t="s">
        <v>496</v>
      </c>
      <c r="E103" s="97"/>
      <c r="F103" s="36"/>
      <c r="G103" s="94"/>
      <c r="H103" s="96"/>
      <c r="I103" s="95"/>
    </row>
    <row r="104" spans="1:9">
      <c r="A104" s="38"/>
      <c r="B104" s="127"/>
      <c r="C104" s="35"/>
      <c r="D104" s="44" t="s">
        <v>497</v>
      </c>
      <c r="E104" s="97"/>
      <c r="F104" s="36" t="s">
        <v>19</v>
      </c>
      <c r="G104" s="94">
        <v>2</v>
      </c>
      <c r="H104" s="96"/>
      <c r="I104" s="95"/>
    </row>
    <row r="105" spans="1:9">
      <c r="A105" s="38"/>
      <c r="B105" s="99"/>
      <c r="C105" s="33"/>
      <c r="D105" s="35"/>
      <c r="E105" s="35"/>
      <c r="F105" s="36"/>
      <c r="G105" s="36"/>
      <c r="H105" s="98"/>
      <c r="I105" s="95"/>
    </row>
    <row r="106" spans="1:9">
      <c r="A106" s="38"/>
      <c r="B106" s="29" t="s">
        <v>406</v>
      </c>
      <c r="C106" s="33" t="s">
        <v>230</v>
      </c>
      <c r="D106" s="35"/>
      <c r="E106" s="35"/>
      <c r="F106" s="36" t="s">
        <v>19</v>
      </c>
      <c r="G106" s="94">
        <v>4</v>
      </c>
      <c r="H106" s="96"/>
      <c r="I106" s="95"/>
    </row>
    <row r="107" spans="1:9">
      <c r="A107" s="38"/>
      <c r="B107" s="37"/>
      <c r="C107" s="35"/>
      <c r="D107" s="35"/>
      <c r="E107" s="35"/>
      <c r="F107" s="320"/>
      <c r="G107" s="36"/>
      <c r="H107" s="98"/>
      <c r="I107" s="95"/>
    </row>
    <row r="108" spans="1:9">
      <c r="A108" s="38"/>
      <c r="B108" s="99" t="s">
        <v>410</v>
      </c>
      <c r="C108" s="35" t="s">
        <v>244</v>
      </c>
      <c r="D108" s="35"/>
      <c r="F108" s="36"/>
      <c r="G108" s="36"/>
      <c r="H108" s="98"/>
      <c r="I108" s="95"/>
    </row>
    <row r="109" spans="1:9">
      <c r="A109" s="38"/>
      <c r="B109" s="37"/>
      <c r="C109" s="35" t="s">
        <v>245</v>
      </c>
      <c r="D109" s="35"/>
      <c r="F109" s="36" t="s">
        <v>167</v>
      </c>
      <c r="G109" s="320" t="s">
        <v>12</v>
      </c>
      <c r="H109" s="351" t="s">
        <v>12</v>
      </c>
      <c r="I109" s="95"/>
    </row>
    <row r="110" spans="1:9">
      <c r="A110" s="38"/>
      <c r="B110" s="37"/>
      <c r="C110" s="35"/>
      <c r="D110" s="42"/>
      <c r="F110" s="36"/>
      <c r="G110" s="147"/>
      <c r="H110" s="98"/>
      <c r="I110" s="95"/>
    </row>
    <row r="111" spans="1:9">
      <c r="A111" s="38"/>
      <c r="B111" s="37"/>
      <c r="C111" s="35"/>
      <c r="D111" s="42"/>
      <c r="F111" s="36"/>
      <c r="G111" s="147"/>
      <c r="H111" s="98"/>
      <c r="I111" s="95"/>
    </row>
    <row r="112" spans="1:9">
      <c r="A112" s="38"/>
      <c r="B112" s="99" t="s">
        <v>416</v>
      </c>
      <c r="C112" s="33" t="s">
        <v>482</v>
      </c>
      <c r="D112" s="730"/>
      <c r="E112" s="731"/>
      <c r="F112" s="36"/>
      <c r="G112" s="147"/>
      <c r="H112" s="98"/>
      <c r="I112" s="95"/>
    </row>
    <row r="113" spans="1:9">
      <c r="A113" s="38"/>
      <c r="B113" s="37"/>
      <c r="C113" s="35"/>
      <c r="D113" s="35"/>
      <c r="F113" s="36"/>
      <c r="G113" s="126"/>
      <c r="H113" s="96"/>
      <c r="I113" s="95"/>
    </row>
    <row r="114" spans="1:9">
      <c r="A114" s="38"/>
      <c r="B114" s="37"/>
      <c r="C114" s="35" t="s">
        <v>11</v>
      </c>
      <c r="D114" s="732" t="s">
        <v>483</v>
      </c>
      <c r="E114" s="733"/>
      <c r="F114" s="36"/>
      <c r="G114" s="147"/>
      <c r="H114" s="98"/>
      <c r="I114" s="95"/>
    </row>
    <row r="115" spans="1:9">
      <c r="A115" s="38"/>
      <c r="B115" s="99"/>
      <c r="C115" s="33"/>
      <c r="D115" s="35" t="s">
        <v>484</v>
      </c>
      <c r="E115" s="35"/>
      <c r="F115" s="36" t="s">
        <v>485</v>
      </c>
      <c r="G115" s="320" t="s">
        <v>12</v>
      </c>
      <c r="H115" s="351" t="s">
        <v>12</v>
      </c>
      <c r="I115" s="95">
        <v>30000</v>
      </c>
    </row>
    <row r="116" spans="1:9">
      <c r="A116" s="38"/>
      <c r="B116" s="99"/>
      <c r="C116" s="42"/>
      <c r="D116" s="42"/>
      <c r="E116" s="35"/>
      <c r="F116" s="36"/>
      <c r="G116" s="147"/>
      <c r="H116" s="96"/>
      <c r="I116" s="95"/>
    </row>
    <row r="117" spans="1:9">
      <c r="A117" s="38"/>
      <c r="B117" s="37"/>
      <c r="C117" s="35" t="s">
        <v>13</v>
      </c>
      <c r="D117" s="35" t="s">
        <v>486</v>
      </c>
      <c r="F117" s="36" t="s">
        <v>487</v>
      </c>
      <c r="G117" s="36"/>
      <c r="H117" s="734">
        <v>0.1</v>
      </c>
      <c r="I117" s="95">
        <f>I115*H117</f>
        <v>3000</v>
      </c>
    </row>
    <row r="118" spans="1:9">
      <c r="A118" s="38"/>
      <c r="B118" s="127"/>
      <c r="D118" s="97"/>
      <c r="E118" s="135"/>
      <c r="F118" s="124"/>
      <c r="H118" s="96"/>
      <c r="I118" s="95"/>
    </row>
    <row r="119" spans="1:9" ht="12" customHeight="1">
      <c r="A119" s="45"/>
      <c r="B119" s="46"/>
      <c r="C119" s="103"/>
      <c r="D119" s="46"/>
      <c r="E119" s="46"/>
      <c r="F119" s="47"/>
      <c r="G119" s="104"/>
      <c r="H119" s="105"/>
      <c r="I119" s="106"/>
    </row>
    <row r="120" spans="1:9" ht="12" customHeight="1">
      <c r="A120" s="36"/>
      <c r="B120" s="28" t="s">
        <v>27</v>
      </c>
      <c r="C120" s="35"/>
      <c r="D120" s="20"/>
      <c r="E120" s="20"/>
      <c r="F120" s="21"/>
      <c r="G120" s="107"/>
      <c r="H120" s="108" t="s">
        <v>2</v>
      </c>
      <c r="I120" s="93">
        <f>SUM(I68:I117)</f>
        <v>33000</v>
      </c>
    </row>
    <row r="121" spans="1:9" ht="12" customHeight="1">
      <c r="A121" s="48"/>
      <c r="B121" s="31"/>
      <c r="C121" s="109"/>
      <c r="D121" s="49"/>
      <c r="E121" s="49"/>
      <c r="F121" s="50"/>
      <c r="G121" s="110"/>
      <c r="H121" s="111"/>
      <c r="I121" s="112"/>
    </row>
    <row r="122" spans="1:9" ht="12" customHeight="1">
      <c r="A122" s="38"/>
      <c r="B122" s="113"/>
      <c r="C122" s="103"/>
      <c r="D122" s="46"/>
      <c r="E122" s="46"/>
      <c r="F122" s="47"/>
      <c r="G122" s="104"/>
      <c r="H122" s="105"/>
      <c r="I122" s="95"/>
    </row>
    <row r="123" spans="1:9" ht="12" customHeight="1">
      <c r="A123" s="38"/>
      <c r="B123" s="114" t="s">
        <v>28</v>
      </c>
      <c r="C123" s="115"/>
      <c r="D123" s="20"/>
      <c r="E123" s="20"/>
      <c r="F123" s="21"/>
      <c r="G123" s="107"/>
      <c r="H123" s="108" t="s">
        <v>2</v>
      </c>
      <c r="I123" s="116">
        <f>I120</f>
        <v>33000</v>
      </c>
    </row>
    <row r="124" spans="1:9" ht="12" customHeight="1">
      <c r="A124" s="117"/>
      <c r="B124" s="118"/>
      <c r="C124" s="109"/>
      <c r="D124" s="49"/>
      <c r="E124" s="49"/>
      <c r="F124" s="50"/>
      <c r="G124" s="110"/>
      <c r="H124" s="119"/>
      <c r="I124" s="120"/>
    </row>
    <row r="125" spans="1:9">
      <c r="A125" s="38"/>
      <c r="B125" s="127"/>
      <c r="C125" s="128"/>
      <c r="D125" s="97"/>
      <c r="E125" s="97"/>
      <c r="F125" s="36"/>
      <c r="G125" s="130"/>
      <c r="H125" s="96"/>
      <c r="I125" s="95"/>
    </row>
    <row r="126" spans="1:9">
      <c r="A126" s="38"/>
      <c r="B126" s="99" t="s">
        <v>419</v>
      </c>
      <c r="C126" s="154" t="s">
        <v>71</v>
      </c>
      <c r="D126" s="155"/>
      <c r="E126" s="155"/>
      <c r="F126" s="156"/>
      <c r="G126" s="156"/>
      <c r="H126" s="98"/>
      <c r="I126" s="95"/>
    </row>
    <row r="127" spans="1:9">
      <c r="A127" s="38"/>
      <c r="B127" s="99"/>
      <c r="C127" s="154" t="s">
        <v>72</v>
      </c>
      <c r="D127" s="155"/>
      <c r="E127" s="155"/>
      <c r="F127" s="156"/>
      <c r="G127" s="156"/>
      <c r="H127" s="98"/>
      <c r="I127" s="95"/>
    </row>
    <row r="128" spans="1:9">
      <c r="A128" s="38"/>
      <c r="B128" s="37"/>
      <c r="C128" s="155"/>
      <c r="D128" s="155"/>
      <c r="E128" s="155"/>
      <c r="F128" s="157"/>
      <c r="G128" s="156"/>
      <c r="H128" s="98"/>
      <c r="I128" s="95"/>
    </row>
    <row r="129" spans="1:11">
      <c r="A129" s="38"/>
      <c r="B129" s="37"/>
      <c r="C129" s="155" t="s">
        <v>11</v>
      </c>
      <c r="D129" s="158" t="s">
        <v>73</v>
      </c>
      <c r="E129" s="159"/>
      <c r="F129" s="160"/>
      <c r="G129" s="160"/>
      <c r="H129" s="98"/>
      <c r="I129" s="95"/>
    </row>
    <row r="130" spans="1:11">
      <c r="A130" s="38"/>
      <c r="B130" s="37"/>
      <c r="C130" s="155"/>
      <c r="D130" s="155" t="s">
        <v>44</v>
      </c>
      <c r="E130" s="159"/>
      <c r="F130" s="160"/>
      <c r="G130" s="160"/>
      <c r="H130" s="98"/>
      <c r="I130" s="95"/>
      <c r="K130" s="324">
        <f>SUM(I126:I130)</f>
        <v>0</v>
      </c>
    </row>
    <row r="131" spans="1:11">
      <c r="A131" s="38"/>
      <c r="B131" s="127"/>
      <c r="C131" s="155"/>
      <c r="D131" s="155" t="s">
        <v>45</v>
      </c>
      <c r="E131" s="159"/>
      <c r="F131" s="160"/>
      <c r="G131" s="160"/>
      <c r="H131" s="98"/>
      <c r="I131" s="95"/>
      <c r="K131" s="324"/>
    </row>
    <row r="132" spans="1:11">
      <c r="A132" s="38"/>
      <c r="B132" s="37"/>
      <c r="C132" s="155"/>
      <c r="D132" s="161"/>
      <c r="E132" s="162"/>
      <c r="F132" s="160"/>
      <c r="G132" s="163"/>
      <c r="H132" s="98"/>
      <c r="I132" s="95"/>
    </row>
    <row r="133" spans="1:11">
      <c r="A133" s="38"/>
      <c r="B133" s="127"/>
      <c r="C133" s="155"/>
      <c r="D133" s="164" t="s">
        <v>11</v>
      </c>
      <c r="E133" s="159" t="s">
        <v>74</v>
      </c>
      <c r="F133" s="156" t="s">
        <v>18</v>
      </c>
      <c r="G133" s="165">
        <v>540</v>
      </c>
      <c r="H133" s="96"/>
      <c r="I133" s="95"/>
    </row>
    <row r="134" spans="1:11">
      <c r="A134" s="38"/>
      <c r="B134" s="127"/>
      <c r="C134" s="155"/>
      <c r="D134" s="164"/>
      <c r="E134" s="159"/>
      <c r="F134" s="156"/>
      <c r="G134" s="165"/>
      <c r="H134" s="98"/>
      <c r="I134" s="95"/>
    </row>
    <row r="135" spans="1:11">
      <c r="A135" s="124"/>
      <c r="B135" s="127"/>
      <c r="C135" s="155"/>
      <c r="D135" s="167" t="s">
        <v>13</v>
      </c>
      <c r="E135" s="168" t="s">
        <v>75</v>
      </c>
      <c r="F135" s="156" t="s">
        <v>19</v>
      </c>
      <c r="G135" s="165">
        <v>330</v>
      </c>
      <c r="H135" s="96"/>
      <c r="I135" s="95"/>
    </row>
    <row r="136" spans="1:11">
      <c r="A136" s="124"/>
      <c r="B136" s="37"/>
      <c r="C136" s="321"/>
      <c r="D136" s="35"/>
      <c r="F136" s="36"/>
      <c r="G136" s="94"/>
      <c r="H136" s="96"/>
      <c r="I136" s="95"/>
    </row>
    <row r="137" spans="1:11">
      <c r="A137" s="124"/>
      <c r="B137" s="99"/>
      <c r="C137" s="33"/>
      <c r="D137" s="322"/>
      <c r="F137" s="36"/>
      <c r="G137" s="107"/>
      <c r="H137" s="96"/>
      <c r="I137" s="95"/>
    </row>
    <row r="138" spans="1:11">
      <c r="A138" s="124"/>
      <c r="B138" s="99"/>
      <c r="C138" s="164" t="s">
        <v>13</v>
      </c>
      <c r="D138" s="155" t="s">
        <v>76</v>
      </c>
      <c r="E138" s="155"/>
      <c r="F138" s="156"/>
      <c r="G138" s="166"/>
      <c r="H138" s="98"/>
      <c r="I138" s="95"/>
    </row>
    <row r="139" spans="1:11">
      <c r="A139" s="124"/>
      <c r="B139" s="37"/>
      <c r="C139" s="169"/>
      <c r="D139" s="155"/>
      <c r="E139" s="159"/>
      <c r="F139" s="156"/>
      <c r="G139" s="156"/>
      <c r="H139" s="98"/>
      <c r="I139" s="95"/>
    </row>
    <row r="140" spans="1:11">
      <c r="A140" s="124"/>
      <c r="B140" s="99"/>
      <c r="C140" s="170"/>
      <c r="D140" s="164" t="s">
        <v>11</v>
      </c>
      <c r="E140" s="159" t="s">
        <v>77</v>
      </c>
      <c r="F140" s="156" t="s">
        <v>19</v>
      </c>
      <c r="G140" s="165">
        <v>160</v>
      </c>
      <c r="H140" s="98"/>
      <c r="I140" s="95"/>
    </row>
    <row r="141" spans="1:11">
      <c r="A141" s="124"/>
      <c r="B141" s="37"/>
      <c r="C141" s="155"/>
      <c r="D141" s="171"/>
      <c r="E141" s="172"/>
      <c r="F141" s="156"/>
      <c r="G141" s="173"/>
      <c r="H141" s="98"/>
      <c r="I141" s="95"/>
    </row>
    <row r="142" spans="1:11">
      <c r="A142" s="38"/>
      <c r="B142" s="37"/>
      <c r="C142" s="167"/>
      <c r="D142" s="164" t="s">
        <v>13</v>
      </c>
      <c r="E142" s="168" t="s">
        <v>78</v>
      </c>
      <c r="F142" s="156" t="s">
        <v>19</v>
      </c>
      <c r="G142" s="165">
        <v>90</v>
      </c>
      <c r="H142" s="96"/>
      <c r="I142" s="95"/>
    </row>
    <row r="143" spans="1:11">
      <c r="A143" s="38"/>
      <c r="B143" s="37"/>
      <c r="C143" s="167"/>
      <c r="D143" s="164"/>
      <c r="E143" s="168"/>
      <c r="F143" s="156"/>
      <c r="G143" s="165"/>
      <c r="H143" s="96"/>
      <c r="I143" s="95"/>
    </row>
    <row r="144" spans="1:11">
      <c r="A144" s="38"/>
      <c r="B144" s="37"/>
      <c r="C144" s="167"/>
      <c r="D144" s="164" t="s">
        <v>14</v>
      </c>
      <c r="E144" s="168" t="s">
        <v>79</v>
      </c>
      <c r="F144" s="156" t="s">
        <v>19</v>
      </c>
      <c r="G144" s="165">
        <v>60</v>
      </c>
      <c r="H144" s="96"/>
      <c r="I144" s="95"/>
    </row>
    <row r="145" spans="1:9">
      <c r="A145" s="38"/>
      <c r="B145" s="37"/>
      <c r="C145" s="167"/>
      <c r="D145" s="164"/>
      <c r="E145" s="168"/>
      <c r="F145" s="156"/>
      <c r="G145" s="165"/>
      <c r="H145" s="96"/>
      <c r="I145" s="95"/>
    </row>
    <row r="146" spans="1:9">
      <c r="A146" s="38"/>
      <c r="B146" s="37"/>
      <c r="C146" s="174"/>
      <c r="D146" s="167" t="s">
        <v>20</v>
      </c>
      <c r="E146" s="168" t="s">
        <v>80</v>
      </c>
      <c r="F146" s="156" t="s">
        <v>19</v>
      </c>
      <c r="G146" s="165">
        <v>150</v>
      </c>
      <c r="H146" s="98"/>
      <c r="I146" s="95"/>
    </row>
    <row r="147" spans="1:9">
      <c r="A147" s="38"/>
      <c r="B147" s="37"/>
      <c r="C147" s="174"/>
      <c r="D147" s="167"/>
      <c r="E147" s="168"/>
      <c r="F147" s="156"/>
      <c r="G147" s="165"/>
      <c r="H147" s="98"/>
      <c r="I147" s="95"/>
    </row>
    <row r="148" spans="1:9">
      <c r="A148" s="38"/>
      <c r="B148" s="99"/>
      <c r="C148" s="174"/>
      <c r="D148" s="167" t="s">
        <v>25</v>
      </c>
      <c r="E148" s="168" t="s">
        <v>81</v>
      </c>
      <c r="F148" s="156" t="s">
        <v>19</v>
      </c>
      <c r="G148" s="165">
        <v>190</v>
      </c>
      <c r="H148" s="98"/>
      <c r="I148" s="95"/>
    </row>
    <row r="149" spans="1:9">
      <c r="A149" s="38"/>
      <c r="B149" s="99"/>
      <c r="C149" s="35"/>
      <c r="D149" s="35"/>
      <c r="F149" s="36"/>
      <c r="G149" s="126"/>
      <c r="H149" s="96"/>
      <c r="I149" s="95"/>
    </row>
    <row r="150" spans="1:9">
      <c r="A150" s="38"/>
      <c r="B150" s="37"/>
      <c r="C150" s="164"/>
      <c r="D150" s="167" t="s">
        <v>21</v>
      </c>
      <c r="E150" s="168" t="s">
        <v>233</v>
      </c>
      <c r="F150" s="156" t="s">
        <v>19</v>
      </c>
      <c r="G150" s="165">
        <v>50</v>
      </c>
      <c r="H150" s="98"/>
      <c r="I150" s="95"/>
    </row>
    <row r="151" spans="1:9">
      <c r="A151" s="38"/>
      <c r="B151" s="37"/>
      <c r="C151" s="169"/>
      <c r="D151" s="155"/>
      <c r="E151" s="159"/>
      <c r="F151" s="156"/>
      <c r="G151" s="156"/>
      <c r="H151" s="96"/>
      <c r="I151" s="95"/>
    </row>
    <row r="152" spans="1:9">
      <c r="A152" s="38"/>
      <c r="B152" s="37"/>
      <c r="C152" s="164" t="s">
        <v>14</v>
      </c>
      <c r="D152" s="155" t="s">
        <v>82</v>
      </c>
      <c r="E152" s="155"/>
      <c r="F152" s="156"/>
      <c r="G152" s="166"/>
      <c r="H152" s="96"/>
      <c r="I152" s="95"/>
    </row>
    <row r="153" spans="1:9">
      <c r="A153" s="38"/>
      <c r="B153" s="37"/>
      <c r="C153" s="169"/>
      <c r="D153" s="155"/>
      <c r="E153" s="159"/>
      <c r="F153" s="156"/>
      <c r="G153" s="156"/>
      <c r="H153" s="96"/>
      <c r="I153" s="95"/>
    </row>
    <row r="154" spans="1:9">
      <c r="A154" s="38"/>
      <c r="B154" s="37"/>
      <c r="C154" s="170"/>
      <c r="D154" s="164" t="s">
        <v>11</v>
      </c>
      <c r="E154" s="159" t="s">
        <v>77</v>
      </c>
      <c r="F154" s="156" t="s">
        <v>19</v>
      </c>
      <c r="G154" s="165">
        <v>54</v>
      </c>
      <c r="H154" s="96"/>
      <c r="I154" s="95"/>
    </row>
    <row r="155" spans="1:9">
      <c r="A155" s="38"/>
      <c r="B155" s="37"/>
      <c r="C155" s="155"/>
      <c r="D155" s="159"/>
      <c r="E155" s="159"/>
      <c r="F155" s="175"/>
      <c r="G155" s="176"/>
      <c r="H155" s="96"/>
      <c r="I155" s="95"/>
    </row>
    <row r="156" spans="1:9">
      <c r="A156" s="38"/>
      <c r="B156" s="37"/>
      <c r="C156" s="155"/>
      <c r="D156" s="164" t="s">
        <v>13</v>
      </c>
      <c r="E156" s="168" t="s">
        <v>78</v>
      </c>
      <c r="F156" s="156" t="s">
        <v>19</v>
      </c>
      <c r="G156" s="165">
        <v>40</v>
      </c>
      <c r="H156" s="96"/>
      <c r="I156" s="95"/>
    </row>
    <row r="157" spans="1:9">
      <c r="A157" s="38"/>
      <c r="B157" s="99"/>
      <c r="C157" s="174"/>
      <c r="D157" s="164"/>
      <c r="E157" s="168"/>
      <c r="F157" s="156"/>
      <c r="G157" s="165"/>
      <c r="H157" s="96"/>
      <c r="I157" s="95"/>
    </row>
    <row r="158" spans="1:9">
      <c r="A158" s="38"/>
      <c r="B158" s="99"/>
      <c r="C158" s="155"/>
      <c r="D158" s="164" t="s">
        <v>14</v>
      </c>
      <c r="E158" s="168" t="s">
        <v>79</v>
      </c>
      <c r="F158" s="156" t="s">
        <v>19</v>
      </c>
      <c r="G158" s="165">
        <v>34</v>
      </c>
      <c r="H158" s="98"/>
      <c r="I158" s="95"/>
    </row>
    <row r="159" spans="1:9">
      <c r="A159" s="38"/>
      <c r="B159" s="37"/>
      <c r="C159" s="155"/>
      <c r="D159" s="164"/>
      <c r="E159" s="177"/>
      <c r="F159" s="156"/>
      <c r="G159" s="165"/>
      <c r="H159" s="96"/>
      <c r="I159" s="95"/>
    </row>
    <row r="160" spans="1:9">
      <c r="A160" s="38"/>
      <c r="B160" s="37"/>
      <c r="C160" s="155"/>
      <c r="D160" s="164" t="s">
        <v>20</v>
      </c>
      <c r="E160" s="177" t="s">
        <v>81</v>
      </c>
      <c r="F160" s="156" t="s">
        <v>19</v>
      </c>
      <c r="G160" s="165">
        <v>70</v>
      </c>
      <c r="H160" s="96"/>
      <c r="I160" s="95"/>
    </row>
    <row r="161" spans="1:9">
      <c r="A161" s="38"/>
      <c r="B161" s="37"/>
      <c r="C161" s="122"/>
      <c r="D161" s="122"/>
      <c r="F161" s="36"/>
      <c r="G161" s="139"/>
      <c r="H161" s="96"/>
      <c r="I161" s="95"/>
    </row>
    <row r="162" spans="1:9">
      <c r="A162" s="38"/>
      <c r="B162" s="37"/>
      <c r="C162" s="35"/>
      <c r="D162" s="164" t="s">
        <v>25</v>
      </c>
      <c r="E162" s="177" t="s">
        <v>234</v>
      </c>
      <c r="F162" s="156" t="s">
        <v>19</v>
      </c>
      <c r="G162" s="165">
        <v>40</v>
      </c>
      <c r="H162" s="96"/>
      <c r="I162" s="95"/>
    </row>
    <row r="163" spans="1:9">
      <c r="A163" s="38"/>
      <c r="B163" s="37"/>
      <c r="C163" s="35"/>
      <c r="D163" s="35"/>
      <c r="F163" s="36"/>
      <c r="G163" s="107"/>
      <c r="H163" s="96"/>
      <c r="I163" s="95"/>
    </row>
    <row r="164" spans="1:9">
      <c r="A164" s="38"/>
      <c r="B164" s="99" t="s">
        <v>423</v>
      </c>
      <c r="C164" s="35" t="s">
        <v>246</v>
      </c>
      <c r="D164" s="35"/>
      <c r="F164" s="36"/>
      <c r="G164" s="36"/>
      <c r="H164" s="98"/>
      <c r="I164" s="95"/>
    </row>
    <row r="165" spans="1:9">
      <c r="A165" s="38"/>
      <c r="B165" s="37"/>
      <c r="C165" s="35" t="s">
        <v>245</v>
      </c>
      <c r="D165" s="35"/>
      <c r="F165" s="36" t="s">
        <v>167</v>
      </c>
      <c r="G165" s="320" t="s">
        <v>12</v>
      </c>
      <c r="H165" s="351"/>
      <c r="I165" s="95"/>
    </row>
    <row r="166" spans="1:9">
      <c r="A166" s="38"/>
      <c r="B166" s="127"/>
      <c r="C166" s="44"/>
      <c r="D166" s="44"/>
      <c r="F166" s="36"/>
      <c r="G166" s="94"/>
      <c r="H166" s="96"/>
      <c r="I166" s="95"/>
    </row>
    <row r="167" spans="1:9">
      <c r="A167" s="38"/>
      <c r="B167" s="137" t="s">
        <v>427</v>
      </c>
      <c r="C167" s="33" t="s">
        <v>38</v>
      </c>
      <c r="F167" s="36"/>
      <c r="G167" s="130"/>
      <c r="H167" s="96"/>
      <c r="I167" s="95"/>
    </row>
    <row r="168" spans="1:9">
      <c r="A168" s="38"/>
      <c r="B168" s="127"/>
      <c r="C168" s="138" t="s">
        <v>68</v>
      </c>
      <c r="F168" s="36"/>
      <c r="G168" s="94"/>
      <c r="H168" s="96"/>
      <c r="I168" s="95"/>
    </row>
    <row r="169" spans="1:9">
      <c r="A169" s="38"/>
      <c r="B169" s="127"/>
      <c r="C169" s="35"/>
      <c r="F169" s="124"/>
      <c r="H169" s="96"/>
      <c r="I169" s="95"/>
    </row>
    <row r="170" spans="1:9">
      <c r="A170" s="38"/>
      <c r="B170" s="127"/>
      <c r="C170" s="35" t="s">
        <v>11</v>
      </c>
      <c r="D170" s="35" t="s">
        <v>39</v>
      </c>
      <c r="F170" s="36"/>
      <c r="G170" s="130"/>
      <c r="H170" s="96"/>
      <c r="I170" s="95"/>
    </row>
    <row r="171" spans="1:9">
      <c r="A171" s="38"/>
      <c r="B171" s="127"/>
      <c r="C171" s="44"/>
      <c r="D171" s="44" t="s">
        <v>40</v>
      </c>
      <c r="F171" s="36" t="s">
        <v>41</v>
      </c>
      <c r="G171" s="94">
        <v>1</v>
      </c>
      <c r="H171" s="96"/>
      <c r="I171" s="95"/>
    </row>
    <row r="172" spans="1:9">
      <c r="A172" s="38"/>
      <c r="B172" s="127"/>
      <c r="C172" s="44"/>
      <c r="D172" s="44"/>
      <c r="F172" s="36"/>
      <c r="G172" s="94"/>
      <c r="H172" s="96"/>
      <c r="I172" s="95"/>
    </row>
    <row r="173" spans="1:9">
      <c r="A173" s="38"/>
      <c r="B173" s="352"/>
      <c r="C173" s="44"/>
      <c r="D173" s="44"/>
      <c r="F173" s="36"/>
      <c r="G173" s="320"/>
      <c r="H173" s="351"/>
      <c r="I173" s="95"/>
    </row>
    <row r="174" spans="1:9">
      <c r="A174" s="38"/>
      <c r="B174" s="127"/>
      <c r="C174" s="44"/>
      <c r="D174" s="44"/>
      <c r="F174" s="36"/>
      <c r="G174" s="94"/>
      <c r="H174" s="96"/>
      <c r="I174" s="95"/>
    </row>
    <row r="175" spans="1:9">
      <c r="A175" s="38"/>
      <c r="B175" s="36"/>
      <c r="D175" s="97"/>
      <c r="E175" s="135"/>
      <c r="F175" s="124"/>
      <c r="H175" s="96"/>
      <c r="I175" s="95"/>
    </row>
    <row r="176" spans="1:9" ht="12" customHeight="1">
      <c r="A176" s="45"/>
      <c r="B176" s="46"/>
      <c r="C176" s="103"/>
      <c r="D176" s="46"/>
      <c r="E176" s="46"/>
      <c r="F176" s="47"/>
      <c r="G176" s="104"/>
      <c r="H176" s="105"/>
      <c r="I176" s="106"/>
    </row>
    <row r="177" spans="1:14" ht="12" customHeight="1">
      <c r="A177" s="36"/>
      <c r="B177" s="28" t="s">
        <v>330</v>
      </c>
      <c r="C177" s="28"/>
      <c r="D177" s="28"/>
      <c r="E177" s="140"/>
      <c r="F177" s="141"/>
      <c r="G177" s="107"/>
      <c r="H177" s="108" t="s">
        <v>2</v>
      </c>
      <c r="I177" s="93"/>
    </row>
    <row r="178" spans="1:14" ht="12" customHeight="1">
      <c r="A178" s="48"/>
      <c r="B178" s="31"/>
      <c r="C178" s="109"/>
      <c r="D178" s="49"/>
      <c r="E178" s="49"/>
      <c r="F178" s="50"/>
      <c r="G178" s="110"/>
      <c r="H178" s="111"/>
      <c r="I178" s="112"/>
      <c r="N178" s="324"/>
    </row>
  </sheetData>
  <printOptions horizontalCentered="1" verticalCentered="1"/>
  <pageMargins left="0.78740157480314998" right="0.196850393700787" top="0.59055118110236204" bottom="1.1023622047244099" header="0.59055118110236204" footer="0.78740157480314998"/>
  <pageSetup paperSize="9" scale="80" firstPageNumber="61" orientation="portrait" r:id="rId1"/>
  <headerFooter alignWithMargins="0">
    <oddFooter>&amp;CPage BOQ &amp;P</oddFooter>
  </headerFooter>
  <rowBreaks count="2" manualBreakCount="2">
    <brk id="66" max="8" man="1"/>
    <brk id="12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view="pageBreakPreview" topLeftCell="A97" zoomScaleNormal="100" zoomScaleSheetLayoutView="100" workbookViewId="0">
      <selection activeCell="I108" sqref="I108"/>
    </sheetView>
  </sheetViews>
  <sheetFormatPr defaultRowHeight="12.75"/>
  <cols>
    <col min="1" max="1" width="10.7109375" customWidth="1"/>
    <col min="2" max="2" width="6.7109375" customWidth="1"/>
    <col min="3" max="4" width="3.7109375" customWidth="1"/>
    <col min="5" max="5" width="35.7109375" customWidth="1"/>
    <col min="6" max="6" width="6.7109375" customWidth="1"/>
    <col min="7" max="7" width="9.7109375" customWidth="1"/>
    <col min="8" max="9" width="11.7109375" customWidth="1"/>
  </cols>
  <sheetData>
    <row r="1" spans="1:9">
      <c r="A1" s="23" t="str">
        <f>'1. HVAC'!A1</f>
        <v>BERTRAMS MECHANICAL SERVICES</v>
      </c>
      <c r="B1" s="20"/>
      <c r="C1" s="20"/>
      <c r="D1" s="20"/>
      <c r="E1" s="20"/>
      <c r="F1" s="600"/>
      <c r="G1" s="601"/>
      <c r="H1" s="602"/>
      <c r="I1" s="600"/>
    </row>
    <row r="2" spans="1:9">
      <c r="A2" s="603" t="s">
        <v>543</v>
      </c>
      <c r="B2" s="579"/>
      <c r="C2" s="579"/>
      <c r="D2" s="579"/>
      <c r="E2" s="579"/>
      <c r="F2" s="604"/>
      <c r="G2" s="605"/>
      <c r="H2" s="606"/>
      <c r="I2" s="341"/>
    </row>
    <row r="3" spans="1:9">
      <c r="A3" s="603" t="s">
        <v>504</v>
      </c>
      <c r="B3" s="579"/>
      <c r="C3" s="579"/>
      <c r="D3" s="579"/>
      <c r="E3" s="579"/>
      <c r="F3" s="604"/>
      <c r="G3" s="605"/>
      <c r="H3" s="606"/>
      <c r="I3" s="341"/>
    </row>
    <row r="4" spans="1:9">
      <c r="A4" s="579"/>
      <c r="B4" s="579"/>
      <c r="C4" s="579"/>
      <c r="D4" s="579"/>
      <c r="E4" s="579"/>
      <c r="F4" s="604"/>
      <c r="G4" s="605"/>
      <c r="H4" s="606"/>
      <c r="I4" s="387"/>
    </row>
    <row r="5" spans="1:9">
      <c r="A5" s="607"/>
      <c r="B5" s="608"/>
      <c r="C5" s="609"/>
      <c r="D5" s="609"/>
      <c r="E5" s="609"/>
      <c r="F5" s="610"/>
      <c r="G5" s="611"/>
      <c r="H5" s="612"/>
      <c r="I5" s="393"/>
    </row>
    <row r="6" spans="1:9">
      <c r="A6" s="613"/>
      <c r="B6" s="614" t="s">
        <v>3</v>
      </c>
      <c r="C6" s="6"/>
      <c r="D6" s="6"/>
      <c r="E6" s="6" t="s">
        <v>4</v>
      </c>
      <c r="F6" s="615" t="s">
        <v>5</v>
      </c>
      <c r="G6" s="616" t="s">
        <v>6</v>
      </c>
      <c r="H6" s="617" t="s">
        <v>7</v>
      </c>
      <c r="I6" s="399" t="s">
        <v>8</v>
      </c>
    </row>
    <row r="7" spans="1:9">
      <c r="A7" s="618"/>
      <c r="B7" s="619" t="s">
        <v>9</v>
      </c>
      <c r="C7" s="620"/>
      <c r="D7" s="620"/>
      <c r="E7" s="620"/>
      <c r="F7" s="621"/>
      <c r="G7" s="622" t="s">
        <v>10</v>
      </c>
      <c r="H7" s="623"/>
      <c r="I7" s="405"/>
    </row>
    <row r="8" spans="1:9">
      <c r="A8" s="2"/>
      <c r="B8" s="3"/>
      <c r="C8" s="4"/>
      <c r="D8" s="4"/>
      <c r="E8" s="4"/>
      <c r="F8" s="3"/>
      <c r="G8" s="624"/>
      <c r="H8" s="5"/>
      <c r="I8" s="409"/>
    </row>
    <row r="9" spans="1:9">
      <c r="A9" s="2"/>
      <c r="B9" s="625" t="s">
        <v>521</v>
      </c>
      <c r="C9" s="626" t="s">
        <v>508</v>
      </c>
      <c r="D9" s="4"/>
      <c r="E9" s="4"/>
      <c r="F9" s="3"/>
      <c r="G9" s="282"/>
      <c r="H9" s="5"/>
      <c r="I9" s="150"/>
    </row>
    <row r="10" spans="1:9">
      <c r="A10" s="313"/>
      <c r="B10" s="625"/>
      <c r="C10" s="626"/>
      <c r="D10" s="4"/>
      <c r="E10" s="4"/>
      <c r="F10" s="3"/>
      <c r="G10" s="282"/>
      <c r="H10" s="5"/>
      <c r="I10" s="150"/>
    </row>
    <row r="11" spans="1:9">
      <c r="A11" s="313"/>
      <c r="B11" s="627" t="s">
        <v>522</v>
      </c>
      <c r="C11" s="4" t="s">
        <v>399</v>
      </c>
      <c r="D11" s="4"/>
      <c r="E11" s="4"/>
      <c r="F11" s="3"/>
      <c r="G11" s="361"/>
      <c r="H11" s="5"/>
      <c r="I11" s="150"/>
    </row>
    <row r="12" spans="1:9">
      <c r="A12" s="2"/>
      <c r="B12" s="628"/>
      <c r="C12" s="4" t="s">
        <v>400</v>
      </c>
      <c r="D12" s="4"/>
      <c r="E12" s="4"/>
      <c r="F12" s="3"/>
      <c r="G12" s="283"/>
      <c r="H12" s="629"/>
      <c r="I12" s="150"/>
    </row>
    <row r="13" spans="1:9">
      <c r="A13" s="2"/>
      <c r="B13" s="615"/>
      <c r="C13" s="4" t="s">
        <v>505</v>
      </c>
      <c r="D13" s="4"/>
      <c r="E13" s="4"/>
      <c r="F13" s="3"/>
      <c r="G13" s="283"/>
      <c r="H13" s="345"/>
      <c r="I13" s="150"/>
    </row>
    <row r="14" spans="1:9">
      <c r="A14" s="590"/>
      <c r="B14" s="615"/>
      <c r="C14" s="12" t="s">
        <v>506</v>
      </c>
      <c r="D14" s="4"/>
      <c r="E14" s="4"/>
      <c r="F14" s="3"/>
      <c r="G14" s="178"/>
      <c r="H14" s="345"/>
      <c r="I14" s="150"/>
    </row>
    <row r="15" spans="1:9">
      <c r="A15" s="2"/>
      <c r="B15" s="615"/>
      <c r="C15" s="4" t="s">
        <v>507</v>
      </c>
      <c r="D15" s="4"/>
      <c r="E15" s="4"/>
      <c r="F15" s="3"/>
      <c r="G15" s="178"/>
      <c r="H15" s="345"/>
      <c r="I15" s="150"/>
    </row>
    <row r="16" spans="1:9">
      <c r="A16" s="2"/>
      <c r="B16" s="615"/>
      <c r="C16" s="4" t="s">
        <v>509</v>
      </c>
      <c r="D16" s="4"/>
      <c r="E16" s="4"/>
      <c r="F16" s="3"/>
      <c r="G16" s="178"/>
      <c r="H16" s="345"/>
      <c r="I16" s="150"/>
    </row>
    <row r="17" spans="1:9">
      <c r="A17" s="2"/>
      <c r="B17" s="615"/>
      <c r="C17" s="4" t="s">
        <v>510</v>
      </c>
      <c r="D17" s="4"/>
      <c r="E17" s="4"/>
      <c r="F17" s="3"/>
      <c r="G17" s="178"/>
      <c r="H17" s="151"/>
      <c r="I17" s="150"/>
    </row>
    <row r="18" spans="1:9">
      <c r="A18" s="2"/>
      <c r="B18" s="615"/>
      <c r="C18" s="12"/>
      <c r="D18" s="11"/>
      <c r="E18" s="4"/>
      <c r="F18" s="3"/>
      <c r="G18" s="178"/>
      <c r="H18" s="151"/>
      <c r="I18" s="150"/>
    </row>
    <row r="19" spans="1:9">
      <c r="A19" s="2"/>
      <c r="B19" s="146" t="s">
        <v>523</v>
      </c>
      <c r="C19" s="4" t="s">
        <v>403</v>
      </c>
      <c r="D19" s="11"/>
      <c r="E19" s="4"/>
      <c r="F19" s="3"/>
      <c r="G19" s="178"/>
      <c r="H19" s="151"/>
      <c r="I19" s="151"/>
    </row>
    <row r="20" spans="1:9">
      <c r="A20" s="590"/>
      <c r="B20" s="615"/>
      <c r="C20" s="4" t="s">
        <v>404</v>
      </c>
      <c r="D20" s="4"/>
      <c r="E20" s="4"/>
      <c r="F20" s="3"/>
      <c r="G20" s="178"/>
      <c r="H20" s="151"/>
      <c r="I20" s="346"/>
    </row>
    <row r="21" spans="1:9">
      <c r="A21" s="630"/>
      <c r="B21" s="615"/>
      <c r="C21" s="4" t="s">
        <v>405</v>
      </c>
      <c r="D21" s="4"/>
      <c r="E21" s="4"/>
      <c r="F21" s="153" t="s">
        <v>18</v>
      </c>
      <c r="G21" s="631"/>
      <c r="H21" s="151"/>
      <c r="I21" s="151"/>
    </row>
    <row r="22" spans="1:9">
      <c r="A22" s="590"/>
      <c r="B22" s="615"/>
      <c r="C22" s="12"/>
      <c r="D22" s="4"/>
      <c r="E22" s="4"/>
      <c r="F22" s="153"/>
      <c r="G22" s="631"/>
      <c r="H22" s="632"/>
      <c r="I22" s="346"/>
    </row>
    <row r="23" spans="1:9">
      <c r="A23" s="590"/>
      <c r="B23" s="146" t="s">
        <v>524</v>
      </c>
      <c r="C23" s="4" t="s">
        <v>407</v>
      </c>
      <c r="D23" s="4"/>
      <c r="E23" s="4"/>
      <c r="F23" s="153"/>
      <c r="G23" s="631"/>
      <c r="H23" s="632"/>
      <c r="I23" s="346"/>
    </row>
    <row r="24" spans="1:9">
      <c r="A24" s="590"/>
      <c r="B24" s="3"/>
      <c r="C24" s="4" t="s">
        <v>408</v>
      </c>
      <c r="D24" s="4"/>
      <c r="E24" s="4"/>
      <c r="F24" s="153"/>
      <c r="G24" s="631"/>
      <c r="H24" s="632"/>
      <c r="I24" s="346"/>
    </row>
    <row r="25" spans="1:9">
      <c r="A25" s="590"/>
      <c r="B25" s="615"/>
      <c r="C25" s="4" t="s">
        <v>409</v>
      </c>
      <c r="D25" s="11"/>
      <c r="E25" s="4"/>
      <c r="F25" s="153" t="s">
        <v>18</v>
      </c>
      <c r="G25" s="631"/>
      <c r="H25" s="151"/>
      <c r="I25" s="151"/>
    </row>
    <row r="26" spans="1:9">
      <c r="A26" s="590"/>
      <c r="B26" s="615"/>
      <c r="C26" s="12"/>
      <c r="D26" s="11"/>
      <c r="E26" s="4"/>
      <c r="F26" s="153"/>
      <c r="G26" s="631"/>
      <c r="H26" s="151"/>
      <c r="I26" s="151"/>
    </row>
    <row r="27" spans="1:9">
      <c r="A27" s="590"/>
      <c r="B27" s="146" t="s">
        <v>525</v>
      </c>
      <c r="C27" s="4" t="s">
        <v>411</v>
      </c>
      <c r="D27" s="11"/>
      <c r="E27" s="4"/>
      <c r="F27" s="153"/>
      <c r="G27" s="633"/>
      <c r="H27" s="151"/>
      <c r="I27" s="151"/>
    </row>
    <row r="28" spans="1:9">
      <c r="A28" s="2"/>
      <c r="B28" s="615"/>
      <c r="C28" s="4" t="s">
        <v>412</v>
      </c>
      <c r="D28" s="4"/>
      <c r="E28" s="4"/>
      <c r="F28" s="153"/>
      <c r="G28" s="633"/>
      <c r="H28" s="151"/>
      <c r="I28" s="346"/>
    </row>
    <row r="29" spans="1:9">
      <c r="A29" s="2"/>
      <c r="B29" s="615"/>
      <c r="C29" s="4" t="s">
        <v>413</v>
      </c>
      <c r="D29" s="4"/>
      <c r="E29" s="4"/>
      <c r="F29" s="153"/>
      <c r="G29" s="633"/>
      <c r="H29" s="151"/>
      <c r="I29" s="346"/>
    </row>
    <row r="30" spans="1:9">
      <c r="A30" s="634"/>
      <c r="B30" s="615"/>
      <c r="C30" s="4" t="s">
        <v>414</v>
      </c>
      <c r="D30" s="4"/>
      <c r="E30" s="4"/>
      <c r="F30" s="153"/>
      <c r="G30" s="633"/>
      <c r="H30" s="151"/>
      <c r="I30" s="151"/>
    </row>
    <row r="31" spans="1:9">
      <c r="A31" s="634"/>
      <c r="B31" s="615"/>
      <c r="C31" s="12" t="s">
        <v>415</v>
      </c>
      <c r="D31" s="4"/>
      <c r="E31" s="4"/>
      <c r="F31" s="153" t="s">
        <v>19</v>
      </c>
      <c r="G31" s="631"/>
      <c r="H31" s="151"/>
      <c r="I31" s="151"/>
    </row>
    <row r="32" spans="1:9">
      <c r="A32" s="2"/>
      <c r="B32" s="635"/>
      <c r="C32" s="312"/>
      <c r="D32" s="636"/>
      <c r="E32" s="600"/>
      <c r="F32" s="153"/>
      <c r="G32" s="631"/>
      <c r="H32" s="637"/>
      <c r="I32" s="590"/>
    </row>
    <row r="33" spans="1:9">
      <c r="A33" s="2"/>
      <c r="B33" s="638" t="s">
        <v>526</v>
      </c>
      <c r="C33" s="4" t="s">
        <v>417</v>
      </c>
      <c r="D33" s="11"/>
      <c r="E33" s="4"/>
      <c r="F33" s="639"/>
      <c r="G33" s="640"/>
      <c r="H33" s="639"/>
      <c r="I33" s="641"/>
    </row>
    <row r="34" spans="1:9">
      <c r="A34" s="2"/>
      <c r="B34" s="642"/>
      <c r="C34" s="4" t="s">
        <v>413</v>
      </c>
      <c r="D34" s="4"/>
      <c r="E34" s="4"/>
      <c r="F34" s="639"/>
      <c r="G34" s="640"/>
      <c r="H34" s="639"/>
      <c r="I34" s="641"/>
    </row>
    <row r="35" spans="1:9">
      <c r="A35" s="2"/>
      <c r="B35" s="642"/>
      <c r="C35" s="4" t="s">
        <v>418</v>
      </c>
      <c r="D35" s="4"/>
      <c r="E35" s="4"/>
      <c r="F35" s="153" t="s">
        <v>19</v>
      </c>
      <c r="G35" s="631"/>
      <c r="H35" s="151"/>
      <c r="I35" s="151"/>
    </row>
    <row r="36" spans="1:9">
      <c r="A36" s="630"/>
      <c r="B36" s="642"/>
      <c r="C36" s="643"/>
      <c r="D36" s="644"/>
      <c r="E36" s="645"/>
      <c r="F36" s="639"/>
      <c r="G36" s="646"/>
      <c r="H36" s="639"/>
      <c r="I36" s="641"/>
    </row>
    <row r="37" spans="1:9">
      <c r="A37" s="590"/>
      <c r="B37" s="146" t="s">
        <v>527</v>
      </c>
      <c r="C37" s="4" t="s">
        <v>420</v>
      </c>
      <c r="D37" s="4"/>
      <c r="E37" s="4"/>
      <c r="F37" s="153"/>
      <c r="G37" s="633"/>
      <c r="H37" s="637"/>
      <c r="I37" s="590"/>
    </row>
    <row r="38" spans="1:9">
      <c r="A38" s="590"/>
      <c r="B38" s="615"/>
      <c r="C38" s="4" t="s">
        <v>421</v>
      </c>
      <c r="D38" s="4"/>
      <c r="E38" s="4"/>
      <c r="F38" s="153"/>
      <c r="G38" s="633"/>
      <c r="H38" s="637"/>
      <c r="I38" s="151"/>
    </row>
    <row r="39" spans="1:9">
      <c r="A39" s="590"/>
      <c r="B39" s="615"/>
      <c r="C39" s="4" t="s">
        <v>422</v>
      </c>
      <c r="D39" s="4"/>
      <c r="E39" s="4"/>
      <c r="F39" s="153" t="s">
        <v>19</v>
      </c>
      <c r="G39" s="631"/>
      <c r="H39" s="637"/>
      <c r="I39" s="151"/>
    </row>
    <row r="40" spans="1:9">
      <c r="A40" s="634"/>
      <c r="B40" s="615"/>
      <c r="C40" s="12"/>
      <c r="D40" s="600"/>
      <c r="E40" s="600"/>
      <c r="F40" s="153"/>
      <c r="G40" s="631"/>
      <c r="H40" s="151"/>
      <c r="I40" s="151"/>
    </row>
    <row r="41" spans="1:9">
      <c r="A41" s="590"/>
      <c r="B41" s="146" t="s">
        <v>528</v>
      </c>
      <c r="C41" s="600" t="s">
        <v>424</v>
      </c>
      <c r="D41" s="4"/>
      <c r="E41" s="4"/>
      <c r="F41" s="153"/>
      <c r="G41" s="631"/>
      <c r="H41" s="151"/>
      <c r="I41" s="346"/>
    </row>
    <row r="42" spans="1:9">
      <c r="A42" s="590"/>
      <c r="B42" s="647"/>
      <c r="C42" s="600" t="s">
        <v>425</v>
      </c>
      <c r="D42" s="4"/>
      <c r="E42" s="4"/>
      <c r="F42" s="153"/>
      <c r="G42" s="631"/>
      <c r="H42" s="151"/>
      <c r="I42" s="151"/>
    </row>
    <row r="43" spans="1:9">
      <c r="A43" s="590"/>
      <c r="B43" s="647"/>
      <c r="C43" s="600" t="s">
        <v>426</v>
      </c>
      <c r="D43" s="4"/>
      <c r="E43" s="4"/>
      <c r="F43" s="153" t="s">
        <v>19</v>
      </c>
      <c r="G43" s="631"/>
      <c r="H43" s="151"/>
      <c r="I43" s="151"/>
    </row>
    <row r="44" spans="1:9">
      <c r="A44" s="634"/>
      <c r="B44" s="628"/>
      <c r="C44" s="370"/>
      <c r="D44" s="4"/>
      <c r="E44" s="4"/>
      <c r="F44" s="153"/>
      <c r="G44" s="631"/>
      <c r="H44" s="151"/>
      <c r="I44" s="346"/>
    </row>
    <row r="45" spans="1:9">
      <c r="A45" s="590"/>
      <c r="B45" s="146" t="s">
        <v>529</v>
      </c>
      <c r="C45" s="4" t="s">
        <v>428</v>
      </c>
      <c r="D45" s="4"/>
      <c r="E45" s="4"/>
      <c r="F45" s="153"/>
      <c r="G45" s="631"/>
      <c r="H45" s="151"/>
      <c r="I45" s="346"/>
    </row>
    <row r="46" spans="1:9">
      <c r="A46" s="2"/>
      <c r="B46" s="615"/>
      <c r="C46" s="4" t="s">
        <v>429</v>
      </c>
      <c r="D46" s="4"/>
      <c r="E46" s="4"/>
      <c r="F46" s="153"/>
      <c r="G46" s="631"/>
      <c r="H46" s="151"/>
      <c r="I46" s="151"/>
    </row>
    <row r="47" spans="1:9">
      <c r="A47" s="2"/>
      <c r="B47" s="647"/>
      <c r="C47" s="4" t="s">
        <v>430</v>
      </c>
      <c r="D47" s="4"/>
      <c r="E47" s="4"/>
      <c r="F47" s="153"/>
      <c r="G47" s="631"/>
      <c r="H47" s="151"/>
      <c r="I47" s="151"/>
    </row>
    <row r="48" spans="1:9">
      <c r="A48" s="2"/>
      <c r="B48" s="628"/>
      <c r="C48" s="4" t="s">
        <v>431</v>
      </c>
      <c r="D48" s="4"/>
      <c r="E48" s="4"/>
      <c r="F48" s="153"/>
      <c r="G48" s="631"/>
      <c r="H48" s="151"/>
      <c r="I48" s="151"/>
    </row>
    <row r="49" spans="1:9">
      <c r="A49" s="313"/>
      <c r="B49" s="625"/>
      <c r="C49" s="4" t="s">
        <v>401</v>
      </c>
      <c r="D49" s="4"/>
      <c r="E49" s="4"/>
      <c r="F49" s="153" t="s">
        <v>19</v>
      </c>
      <c r="G49" s="631"/>
      <c r="H49" s="151"/>
      <c r="I49" s="151"/>
    </row>
    <row r="50" spans="1:9">
      <c r="A50" s="648"/>
      <c r="B50" s="649"/>
      <c r="C50" s="4"/>
      <c r="D50" s="4"/>
      <c r="E50" s="4"/>
      <c r="F50" s="153"/>
      <c r="G50" s="650"/>
      <c r="H50" s="651"/>
      <c r="I50" s="150"/>
    </row>
    <row r="51" spans="1:9">
      <c r="A51" s="308"/>
      <c r="B51" s="627" t="s">
        <v>530</v>
      </c>
      <c r="C51" s="4" t="s">
        <v>432</v>
      </c>
      <c r="D51" s="4"/>
      <c r="E51" s="4"/>
      <c r="F51" s="153" t="s">
        <v>12</v>
      </c>
      <c r="G51" s="149" t="s">
        <v>12</v>
      </c>
      <c r="H51" s="152" t="s">
        <v>17</v>
      </c>
      <c r="I51" s="150"/>
    </row>
    <row r="52" spans="1:9">
      <c r="A52" s="652"/>
      <c r="B52" s="653"/>
      <c r="C52" s="12"/>
      <c r="D52" s="4"/>
      <c r="E52" s="4"/>
      <c r="F52" s="153"/>
      <c r="G52" s="654"/>
      <c r="H52" s="5"/>
      <c r="I52" s="150"/>
    </row>
    <row r="53" spans="1:9">
      <c r="A53" s="655"/>
      <c r="B53" s="627" t="s">
        <v>531</v>
      </c>
      <c r="C53" s="4" t="s">
        <v>433</v>
      </c>
      <c r="D53" s="4"/>
      <c r="E53" s="4"/>
      <c r="F53" s="153"/>
      <c r="G53" s="656"/>
      <c r="H53" s="657"/>
      <c r="I53" s="150"/>
    </row>
    <row r="54" spans="1:9">
      <c r="A54" s="655"/>
      <c r="B54" s="658"/>
      <c r="C54" s="4" t="s">
        <v>434</v>
      </c>
      <c r="D54" s="4"/>
      <c r="E54" s="4"/>
      <c r="F54" s="153"/>
      <c r="G54" s="633"/>
      <c r="H54" s="152"/>
      <c r="I54" s="151"/>
    </row>
    <row r="55" spans="1:9">
      <c r="A55" s="655"/>
      <c r="B55" s="659"/>
      <c r="C55" s="4" t="s">
        <v>435</v>
      </c>
      <c r="D55" s="4"/>
      <c r="E55" s="4"/>
      <c r="F55" s="153" t="s">
        <v>19</v>
      </c>
      <c r="G55" s="631">
        <v>36</v>
      </c>
      <c r="H55" s="152"/>
      <c r="I55" s="151"/>
    </row>
    <row r="56" spans="1:9">
      <c r="A56" s="655"/>
      <c r="B56" s="660"/>
      <c r="C56" s="12"/>
      <c r="D56" s="4"/>
      <c r="E56" s="4"/>
      <c r="F56" s="153"/>
      <c r="G56" s="149"/>
      <c r="H56" s="152"/>
      <c r="I56" s="150"/>
    </row>
    <row r="57" spans="1:9">
      <c r="A57" s="655"/>
      <c r="B57" s="661" t="s">
        <v>532</v>
      </c>
      <c r="C57" s="313" t="s">
        <v>436</v>
      </c>
      <c r="D57" s="4"/>
      <c r="E57" s="4"/>
      <c r="F57" s="153"/>
      <c r="G57" s="149"/>
      <c r="H57" s="152"/>
      <c r="I57" s="150"/>
    </row>
    <row r="58" spans="1:9">
      <c r="A58" s="655"/>
      <c r="B58" s="662"/>
      <c r="C58" s="308" t="s">
        <v>437</v>
      </c>
      <c r="D58" s="11"/>
      <c r="E58" s="7"/>
      <c r="F58" s="153"/>
      <c r="G58" s="149"/>
      <c r="H58" s="152"/>
      <c r="I58" s="151"/>
    </row>
    <row r="59" spans="1:9">
      <c r="A59" s="655"/>
      <c r="B59" s="663"/>
      <c r="C59" s="308" t="s">
        <v>422</v>
      </c>
      <c r="D59" s="11"/>
      <c r="E59" s="11"/>
      <c r="F59" s="153" t="s">
        <v>19</v>
      </c>
      <c r="G59" s="149">
        <v>24</v>
      </c>
      <c r="H59" s="152"/>
      <c r="I59" s="151"/>
    </row>
    <row r="60" spans="1:9">
      <c r="A60" s="664"/>
      <c r="B60" s="665"/>
      <c r="C60" s="666"/>
      <c r="D60" s="667"/>
      <c r="E60" s="667"/>
      <c r="F60" s="668"/>
      <c r="G60" s="669"/>
      <c r="H60" s="670"/>
      <c r="I60" s="566"/>
    </row>
    <row r="61" spans="1:9">
      <c r="A61" s="655"/>
      <c r="B61" s="662"/>
      <c r="C61" s="12"/>
      <c r="D61" s="4"/>
      <c r="E61" s="4"/>
      <c r="F61" s="671"/>
      <c r="G61" s="427"/>
      <c r="H61" s="672"/>
      <c r="I61" s="364"/>
    </row>
    <row r="62" spans="1:9">
      <c r="A62" s="3"/>
      <c r="B62" s="673" t="s">
        <v>15</v>
      </c>
      <c r="C62" s="8"/>
      <c r="D62" s="8"/>
      <c r="E62" s="8"/>
      <c r="F62" s="9"/>
      <c r="G62" s="674"/>
      <c r="H62" s="675"/>
      <c r="I62" s="676">
        <f>SUM(I9:I60)</f>
        <v>0</v>
      </c>
    </row>
    <row r="63" spans="1:9">
      <c r="A63" s="677"/>
      <c r="B63" s="678"/>
      <c r="C63" s="679"/>
      <c r="D63" s="679"/>
      <c r="E63" s="679"/>
      <c r="F63" s="680"/>
      <c r="G63" s="681"/>
      <c r="H63" s="682"/>
      <c r="I63" s="683"/>
    </row>
    <row r="64" spans="1:9">
      <c r="A64" s="607"/>
      <c r="B64" s="684"/>
      <c r="C64" s="685"/>
      <c r="D64" s="686"/>
      <c r="E64" s="686"/>
      <c r="F64" s="687"/>
      <c r="G64" s="687"/>
      <c r="H64" s="688"/>
      <c r="I64" s="409"/>
    </row>
    <row r="65" spans="1:9">
      <c r="A65" s="613"/>
      <c r="B65" s="673" t="s">
        <v>16</v>
      </c>
      <c r="C65" s="8"/>
      <c r="D65" s="8"/>
      <c r="E65" s="8"/>
      <c r="F65" s="9"/>
      <c r="G65" s="689"/>
      <c r="H65" s="690"/>
      <c r="I65" s="676">
        <f>I62</f>
        <v>0</v>
      </c>
    </row>
    <row r="66" spans="1:9">
      <c r="A66" s="618"/>
      <c r="B66" s="691"/>
      <c r="C66" s="692"/>
      <c r="D66" s="693"/>
      <c r="E66" s="693"/>
      <c r="F66" s="694"/>
      <c r="G66" s="694"/>
      <c r="H66" s="695"/>
      <c r="I66" s="566"/>
    </row>
    <row r="67" spans="1:9">
      <c r="A67" s="2"/>
      <c r="B67" s="625"/>
      <c r="C67" s="6"/>
      <c r="D67" s="6"/>
      <c r="E67" s="6"/>
      <c r="F67" s="3"/>
      <c r="G67" s="282"/>
      <c r="H67" s="5"/>
      <c r="I67" s="150"/>
    </row>
    <row r="68" spans="1:9">
      <c r="A68" s="2"/>
      <c r="B68" s="627" t="s">
        <v>533</v>
      </c>
      <c r="C68" s="313" t="s">
        <v>438</v>
      </c>
      <c r="D68" s="6"/>
      <c r="E68" s="6"/>
      <c r="F68" s="3"/>
      <c r="G68" s="178"/>
      <c r="H68" s="347"/>
      <c r="I68" s="151"/>
    </row>
    <row r="69" spans="1:9">
      <c r="A69" s="2"/>
      <c r="B69" s="625"/>
      <c r="C69" s="4" t="s">
        <v>481</v>
      </c>
      <c r="D69" s="4"/>
      <c r="E69" s="4"/>
      <c r="F69" s="3"/>
      <c r="G69" s="282"/>
      <c r="H69" s="5"/>
      <c r="I69" s="151"/>
    </row>
    <row r="70" spans="1:9">
      <c r="A70" s="590"/>
      <c r="B70" s="625"/>
      <c r="C70" s="312" t="s">
        <v>480</v>
      </c>
      <c r="D70" s="4"/>
      <c r="E70" s="4"/>
      <c r="F70" s="153" t="s">
        <v>12</v>
      </c>
      <c r="G70" s="148" t="s">
        <v>12</v>
      </c>
      <c r="H70" s="152" t="s">
        <v>17</v>
      </c>
      <c r="I70" s="151"/>
    </row>
    <row r="71" spans="1:9">
      <c r="A71" s="2"/>
      <c r="B71" s="625"/>
      <c r="C71" s="313"/>
      <c r="D71" s="4"/>
      <c r="E71" s="4"/>
      <c r="F71" s="3"/>
      <c r="G71" s="178"/>
      <c r="H71" s="347"/>
      <c r="I71" s="151"/>
    </row>
    <row r="72" spans="1:9">
      <c r="A72" s="2"/>
      <c r="B72" s="649" t="s">
        <v>534</v>
      </c>
      <c r="C72" s="10" t="s">
        <v>498</v>
      </c>
      <c r="D72" s="6"/>
      <c r="E72" s="6"/>
      <c r="F72" s="3"/>
      <c r="G72" s="178"/>
      <c r="H72" s="347"/>
      <c r="I72" s="151"/>
    </row>
    <row r="73" spans="1:9">
      <c r="A73" s="2"/>
      <c r="B73" s="625"/>
      <c r="C73" s="6"/>
      <c r="D73" s="6"/>
      <c r="E73" s="6"/>
      <c r="F73" s="3"/>
      <c r="G73" s="282"/>
      <c r="H73" s="5"/>
      <c r="I73" s="151"/>
    </row>
    <row r="74" spans="1:9">
      <c r="A74" s="2"/>
      <c r="B74" s="625"/>
      <c r="C74" s="312" t="s">
        <v>499</v>
      </c>
      <c r="D74" s="4"/>
      <c r="E74" s="4"/>
      <c r="F74" s="2"/>
      <c r="G74" s="353"/>
      <c r="I74" s="151"/>
    </row>
    <row r="75" spans="1:9">
      <c r="A75" s="2"/>
      <c r="B75" s="625"/>
      <c r="C75" s="313" t="s">
        <v>500</v>
      </c>
      <c r="D75" s="4"/>
      <c r="E75" s="4"/>
      <c r="F75" s="3"/>
      <c r="G75" s="178"/>
      <c r="H75" s="347"/>
      <c r="I75" s="151"/>
    </row>
    <row r="76" spans="1:9">
      <c r="A76" s="2"/>
      <c r="B76" s="625"/>
      <c r="C76" s="313" t="s">
        <v>501</v>
      </c>
      <c r="D76" s="4"/>
      <c r="E76" s="4"/>
      <c r="F76" s="3"/>
      <c r="G76" s="178"/>
      <c r="H76" s="347"/>
      <c r="I76" s="151"/>
    </row>
    <row r="77" spans="1:9">
      <c r="A77" s="2"/>
      <c r="B77" s="649"/>
      <c r="C77" s="4" t="s">
        <v>502</v>
      </c>
      <c r="D77" s="4"/>
      <c r="E77" s="4"/>
      <c r="F77" s="3"/>
      <c r="G77" s="282"/>
      <c r="H77" s="5"/>
      <c r="I77" s="151"/>
    </row>
    <row r="78" spans="1:9">
      <c r="A78" s="2"/>
      <c r="B78" s="649"/>
      <c r="C78" s="696" t="s">
        <v>503</v>
      </c>
      <c r="D78" s="4"/>
      <c r="E78" s="4"/>
      <c r="F78" s="153" t="s">
        <v>19</v>
      </c>
      <c r="G78" s="149">
        <v>1</v>
      </c>
      <c r="H78" s="152"/>
      <c r="I78" s="151"/>
    </row>
    <row r="79" spans="1:9">
      <c r="A79" s="2"/>
      <c r="B79" s="625"/>
      <c r="C79" s="4"/>
      <c r="D79" s="4"/>
      <c r="E79" s="4"/>
      <c r="F79" s="153"/>
      <c r="G79" s="149"/>
      <c r="H79" s="5"/>
      <c r="I79" s="151"/>
    </row>
    <row r="80" spans="1:9">
      <c r="A80" s="2"/>
      <c r="B80" s="625"/>
      <c r="C80" s="4"/>
      <c r="D80" s="4"/>
      <c r="E80" s="4"/>
      <c r="F80" s="153"/>
      <c r="G80" s="149"/>
      <c r="H80" s="5"/>
      <c r="I80" s="151"/>
    </row>
    <row r="81" spans="1:9">
      <c r="A81" s="2"/>
      <c r="B81" s="649" t="s">
        <v>535</v>
      </c>
      <c r="C81" s="10" t="s">
        <v>439</v>
      </c>
      <c r="D81" s="6"/>
      <c r="E81" s="6"/>
      <c r="F81" s="3"/>
      <c r="G81" s="178"/>
      <c r="H81" s="347"/>
      <c r="I81" s="151"/>
    </row>
    <row r="82" spans="1:9">
      <c r="A82" s="313"/>
      <c r="B82" s="625"/>
      <c r="C82" s="6"/>
      <c r="D82" s="6"/>
      <c r="E82" s="6"/>
      <c r="F82" s="3"/>
      <c r="G82" s="282"/>
      <c r="H82" s="5"/>
      <c r="I82" s="151"/>
    </row>
    <row r="83" spans="1:9">
      <c r="A83" s="652"/>
      <c r="B83" s="625"/>
      <c r="C83" s="312" t="s">
        <v>11</v>
      </c>
      <c r="D83" s="4" t="s">
        <v>440</v>
      </c>
      <c r="E83" s="4"/>
      <c r="F83" s="2"/>
      <c r="G83" s="639"/>
      <c r="H83" s="645"/>
      <c r="I83" s="151"/>
    </row>
    <row r="84" spans="1:9">
      <c r="A84" s="655"/>
      <c r="B84" s="625"/>
      <c r="C84" s="313"/>
      <c r="D84" s="4" t="s">
        <v>441</v>
      </c>
      <c r="E84" s="4"/>
      <c r="F84" s="3"/>
      <c r="G84" s="178"/>
      <c r="H84" s="347"/>
      <c r="I84" s="151"/>
    </row>
    <row r="85" spans="1:9">
      <c r="A85" s="313"/>
      <c r="B85" s="625"/>
      <c r="C85" s="4"/>
      <c r="D85" s="4" t="s">
        <v>249</v>
      </c>
      <c r="E85" s="4"/>
      <c r="F85" s="3"/>
      <c r="G85" s="282"/>
      <c r="H85" s="5"/>
      <c r="I85" s="151"/>
    </row>
    <row r="86" spans="1:9">
      <c r="A86" s="313"/>
      <c r="B86" s="649"/>
      <c r="C86" s="696"/>
      <c r="D86" s="4" t="s">
        <v>442</v>
      </c>
      <c r="E86" s="4"/>
      <c r="F86" s="3"/>
      <c r="G86" s="282"/>
      <c r="H86" s="5"/>
      <c r="I86" s="151"/>
    </row>
    <row r="87" spans="1:9">
      <c r="A87" s="648"/>
      <c r="B87" s="649"/>
      <c r="C87" s="4"/>
      <c r="D87" s="4" t="s">
        <v>443</v>
      </c>
      <c r="E87" s="4"/>
      <c r="F87" s="3"/>
      <c r="G87" s="282"/>
      <c r="H87" s="5"/>
      <c r="I87" s="151"/>
    </row>
    <row r="88" spans="1:9">
      <c r="A88" s="699"/>
      <c r="B88" s="625"/>
      <c r="C88" s="4"/>
      <c r="D88" s="4" t="s">
        <v>444</v>
      </c>
      <c r="E88" s="4"/>
      <c r="F88" s="153"/>
      <c r="G88" s="149"/>
      <c r="H88" s="5"/>
      <c r="I88" s="151"/>
    </row>
    <row r="89" spans="1:9">
      <c r="A89" s="308"/>
      <c r="B89" s="625"/>
      <c r="C89" s="4"/>
      <c r="D89" s="4" t="s">
        <v>445</v>
      </c>
      <c r="E89" s="4"/>
      <c r="F89" s="153" t="s">
        <v>12</v>
      </c>
      <c r="G89" s="149" t="s">
        <v>12</v>
      </c>
      <c r="H89" s="5" t="s">
        <v>17</v>
      </c>
      <c r="I89" s="151"/>
    </row>
    <row r="90" spans="1:9">
      <c r="A90" s="652"/>
      <c r="B90" s="653"/>
      <c r="C90" s="6"/>
      <c r="D90" s="6"/>
      <c r="E90" s="6"/>
      <c r="F90" s="3"/>
      <c r="G90" s="624"/>
      <c r="H90" s="5"/>
      <c r="I90" s="151"/>
    </row>
    <row r="91" spans="1:9">
      <c r="A91" s="308"/>
      <c r="B91" s="625"/>
      <c r="C91" s="6" t="s">
        <v>446</v>
      </c>
      <c r="D91" s="6"/>
      <c r="E91" s="6"/>
      <c r="F91" s="650"/>
      <c r="G91" s="697"/>
      <c r="H91" s="651"/>
      <c r="I91" s="151"/>
    </row>
    <row r="92" spans="1:9">
      <c r="A92" s="648"/>
      <c r="B92" s="625"/>
      <c r="C92" s="6" t="s">
        <v>255</v>
      </c>
      <c r="D92" s="6"/>
      <c r="E92" s="6"/>
      <c r="F92" s="3"/>
      <c r="G92" s="139"/>
      <c r="H92" s="5"/>
      <c r="I92" s="151"/>
    </row>
    <row r="93" spans="1:9">
      <c r="A93" s="2"/>
      <c r="B93" s="653"/>
      <c r="C93" s="4"/>
      <c r="D93" s="4"/>
      <c r="E93" s="4"/>
      <c r="F93" s="3"/>
      <c r="G93" s="139"/>
      <c r="H93" s="5"/>
      <c r="I93" s="151"/>
    </row>
    <row r="94" spans="1:9">
      <c r="A94" s="2"/>
      <c r="B94" s="653"/>
      <c r="C94" s="12" t="s">
        <v>13</v>
      </c>
      <c r="D94" s="4" t="s">
        <v>447</v>
      </c>
      <c r="E94" s="4"/>
      <c r="F94" s="153"/>
      <c r="G94" s="149"/>
      <c r="H94" s="5"/>
      <c r="I94" s="151"/>
    </row>
    <row r="95" spans="1:9">
      <c r="A95" s="630"/>
      <c r="B95" s="653"/>
      <c r="C95" s="4"/>
      <c r="D95" s="4" t="s">
        <v>448</v>
      </c>
      <c r="E95" s="4"/>
      <c r="F95" s="153" t="s">
        <v>12</v>
      </c>
      <c r="G95" s="149" t="s">
        <v>12</v>
      </c>
      <c r="H95" s="5" t="s">
        <v>17</v>
      </c>
      <c r="I95" s="151"/>
    </row>
    <row r="96" spans="1:9">
      <c r="A96" s="630"/>
      <c r="B96" s="660"/>
      <c r="C96" s="4"/>
      <c r="D96" s="4"/>
      <c r="E96" s="4"/>
      <c r="F96" s="146"/>
      <c r="G96" s="698"/>
      <c r="H96" s="5"/>
      <c r="I96" s="151"/>
    </row>
    <row r="97" spans="1:9">
      <c r="A97" s="630"/>
      <c r="B97" s="660"/>
      <c r="C97" s="6" t="s">
        <v>449</v>
      </c>
      <c r="D97" s="6"/>
      <c r="E97" s="6"/>
      <c r="F97" s="146"/>
      <c r="G97" s="698"/>
      <c r="H97" s="5"/>
      <c r="I97" s="151"/>
    </row>
    <row r="98" spans="1:9">
      <c r="A98" s="2"/>
      <c r="B98" s="625"/>
      <c r="C98" s="6" t="s">
        <v>450</v>
      </c>
      <c r="D98" s="6"/>
      <c r="E98" s="6"/>
      <c r="F98" s="146"/>
      <c r="G98" s="698"/>
      <c r="H98" s="5"/>
      <c r="I98" s="151"/>
    </row>
    <row r="99" spans="1:9">
      <c r="A99" s="2"/>
      <c r="B99" s="625"/>
      <c r="C99" s="6" t="s">
        <v>451</v>
      </c>
      <c r="D99" s="6"/>
      <c r="E99" s="6"/>
      <c r="F99" s="700"/>
      <c r="G99" s="698"/>
      <c r="H99" s="657"/>
      <c r="I99" s="151"/>
    </row>
    <row r="100" spans="1:9">
      <c r="A100" s="2"/>
      <c r="B100" s="701"/>
      <c r="C100" s="572"/>
      <c r="D100" s="573"/>
      <c r="E100" s="574"/>
      <c r="F100" s="356"/>
      <c r="G100" s="357"/>
      <c r="H100" s="152"/>
      <c r="I100" s="151"/>
    </row>
    <row r="101" spans="1:9">
      <c r="A101" s="2"/>
      <c r="B101" s="702"/>
      <c r="C101" s="12" t="s">
        <v>14</v>
      </c>
      <c r="D101" s="4" t="s">
        <v>452</v>
      </c>
      <c r="E101" s="4"/>
      <c r="F101" s="153" t="s">
        <v>12</v>
      </c>
      <c r="G101" s="149" t="s">
        <v>12</v>
      </c>
      <c r="H101" s="152" t="s">
        <v>17</v>
      </c>
      <c r="I101" s="151"/>
    </row>
    <row r="102" spans="1:9">
      <c r="A102" s="2"/>
      <c r="B102" s="659"/>
      <c r="C102" s="4"/>
      <c r="D102" s="4"/>
      <c r="E102" s="4"/>
      <c r="F102" s="153"/>
      <c r="G102" s="149"/>
      <c r="H102" s="152"/>
      <c r="I102" s="151"/>
    </row>
    <row r="103" spans="1:9">
      <c r="A103" s="2"/>
      <c r="B103" s="660"/>
      <c r="C103" s="703"/>
      <c r="D103" s="704"/>
      <c r="E103" s="705"/>
      <c r="F103" s="153"/>
      <c r="G103" s="149"/>
      <c r="H103" s="152"/>
      <c r="I103" s="151"/>
    </row>
    <row r="104" spans="1:9">
      <c r="A104" s="630"/>
      <c r="B104" s="706" t="s">
        <v>536</v>
      </c>
      <c r="C104" s="7" t="s">
        <v>453</v>
      </c>
      <c r="D104" s="7"/>
      <c r="E104" s="7"/>
      <c r="F104" s="13"/>
      <c r="G104" s="302"/>
      <c r="H104" s="363"/>
      <c r="I104" s="151"/>
    </row>
    <row r="105" spans="1:9">
      <c r="A105" s="634"/>
      <c r="B105" s="701"/>
      <c r="C105" s="572"/>
      <c r="D105" s="573"/>
      <c r="E105" s="574"/>
      <c r="F105" s="365"/>
      <c r="G105" s="366"/>
      <c r="H105" s="367"/>
      <c r="I105" s="151"/>
    </row>
    <row r="106" spans="1:9">
      <c r="A106" s="634"/>
      <c r="B106" s="628"/>
      <c r="C106" s="4" t="s">
        <v>454</v>
      </c>
      <c r="D106" s="4"/>
      <c r="E106" s="4"/>
      <c r="F106" s="13"/>
      <c r="G106" s="302"/>
      <c r="H106" s="363"/>
      <c r="I106" s="151"/>
    </row>
    <row r="107" spans="1:9">
      <c r="A107" s="590"/>
      <c r="B107" s="628"/>
      <c r="C107" s="4" t="s">
        <v>455</v>
      </c>
      <c r="D107" s="4"/>
      <c r="E107" s="4"/>
      <c r="F107" s="639"/>
      <c r="G107" s="646"/>
      <c r="H107" s="707"/>
      <c r="I107" s="151"/>
    </row>
    <row r="108" spans="1:9">
      <c r="A108" s="590"/>
      <c r="B108" s="615"/>
      <c r="C108" s="4" t="s">
        <v>456</v>
      </c>
      <c r="D108" s="4"/>
      <c r="E108" s="4"/>
      <c r="F108" s="153" t="s">
        <v>12</v>
      </c>
      <c r="G108" s="149" t="s">
        <v>12</v>
      </c>
      <c r="H108" s="347" t="s">
        <v>17</v>
      </c>
      <c r="I108" s="151"/>
    </row>
    <row r="109" spans="1:9">
      <c r="A109" s="590"/>
      <c r="B109" s="615"/>
      <c r="C109" s="4"/>
      <c r="D109" s="4"/>
      <c r="E109" s="4"/>
      <c r="F109" s="146"/>
      <c r="G109" s="283"/>
      <c r="H109" s="345"/>
      <c r="I109" s="346"/>
    </row>
    <row r="110" spans="1:9">
      <c r="A110" s="2"/>
      <c r="B110" s="615"/>
      <c r="C110" s="6"/>
      <c r="D110" s="4"/>
      <c r="E110" s="4"/>
      <c r="F110" s="3"/>
      <c r="G110" s="178"/>
      <c r="H110" s="345"/>
      <c r="I110" s="346"/>
    </row>
    <row r="111" spans="1:9">
      <c r="A111" s="634"/>
      <c r="B111" s="615"/>
      <c r="C111" s="12"/>
      <c r="D111" s="4"/>
      <c r="E111" s="4"/>
      <c r="F111" s="146"/>
      <c r="G111" s="283"/>
      <c r="H111" s="345"/>
      <c r="I111" s="151"/>
    </row>
    <row r="112" spans="1:9">
      <c r="A112" s="304"/>
      <c r="B112" s="659"/>
      <c r="C112" s="12"/>
      <c r="D112" s="708"/>
      <c r="E112" s="708"/>
      <c r="F112" s="709"/>
      <c r="G112" s="710"/>
      <c r="H112" s="711"/>
      <c r="I112" s="498"/>
    </row>
    <row r="113" spans="1:9">
      <c r="A113" s="712"/>
      <c r="B113" s="713"/>
      <c r="C113" s="713"/>
      <c r="D113" s="713"/>
      <c r="E113" s="713"/>
      <c r="F113" s="714"/>
      <c r="G113" s="715"/>
      <c r="H113" s="716"/>
      <c r="I113" s="717"/>
    </row>
    <row r="114" spans="1:9">
      <c r="A114" s="3"/>
      <c r="B114" s="28" t="s">
        <v>537</v>
      </c>
      <c r="C114" s="28"/>
      <c r="D114" s="28"/>
      <c r="E114" s="140"/>
      <c r="F114" s="718"/>
      <c r="G114" s="674"/>
      <c r="H114" s="675" t="s">
        <v>2</v>
      </c>
      <c r="I114" s="719">
        <f>SUM(I65:I111)</f>
        <v>0</v>
      </c>
    </row>
    <row r="115" spans="1:9">
      <c r="A115" s="677"/>
      <c r="B115" s="678"/>
      <c r="C115" s="679"/>
      <c r="D115" s="679"/>
      <c r="E115" s="679"/>
      <c r="F115" s="680"/>
      <c r="G115" s="681"/>
      <c r="H115" s="682"/>
      <c r="I115" s="683"/>
    </row>
  </sheetData>
  <pageMargins left="0.7" right="0.7" top="0.75" bottom="0.75" header="0.3" footer="0.3"/>
  <pageSetup paperSize="9" scale="88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0"/>
  <sheetViews>
    <sheetView view="pageBreakPreview" topLeftCell="A185" zoomScaleNormal="100" zoomScaleSheetLayoutView="100" workbookViewId="0">
      <selection activeCell="I173" sqref="I173"/>
    </sheetView>
  </sheetViews>
  <sheetFormatPr defaultRowHeight="12.75"/>
  <cols>
    <col min="5" max="5" width="28.85546875" customWidth="1"/>
    <col min="8" max="8" width="11.28515625" customWidth="1"/>
    <col min="9" max="9" width="13.85546875" customWidth="1"/>
    <col min="10" max="10" width="13.28515625" bestFit="1" customWidth="1"/>
  </cols>
  <sheetData>
    <row r="1" spans="1:9">
      <c r="A1" s="376" t="s">
        <v>331</v>
      </c>
      <c r="B1" s="377"/>
      <c r="C1" s="377"/>
      <c r="D1" s="377"/>
      <c r="E1" s="377"/>
      <c r="F1" s="377"/>
      <c r="G1" s="378"/>
      <c r="H1" s="379"/>
      <c r="I1" s="377"/>
    </row>
    <row r="2" spans="1:9">
      <c r="A2" s="380" t="s">
        <v>538</v>
      </c>
      <c r="B2" s="381"/>
      <c r="C2" s="381"/>
      <c r="D2" s="381"/>
      <c r="E2" s="381"/>
      <c r="F2" s="382"/>
      <c r="G2" s="383"/>
      <c r="H2" s="384"/>
      <c r="I2" s="341"/>
    </row>
    <row r="3" spans="1:9">
      <c r="A3" s="385" t="s">
        <v>332</v>
      </c>
      <c r="B3" s="381"/>
      <c r="C3" s="381"/>
      <c r="D3" s="381"/>
      <c r="E3" s="381"/>
      <c r="F3" s="382"/>
      <c r="G3" s="383"/>
      <c r="H3" s="384"/>
      <c r="I3" s="341"/>
    </row>
    <row r="4" spans="1:9">
      <c r="A4" s="386"/>
      <c r="B4" s="381"/>
      <c r="C4" s="381"/>
      <c r="D4" s="381"/>
      <c r="E4" s="381"/>
      <c r="F4" s="382"/>
      <c r="G4" s="383"/>
      <c r="H4" s="384"/>
      <c r="I4" s="387"/>
    </row>
    <row r="5" spans="1:9">
      <c r="A5" s="388" t="s">
        <v>22</v>
      </c>
      <c r="B5" s="388"/>
      <c r="C5" s="389"/>
      <c r="D5" s="389"/>
      <c r="E5" s="389"/>
      <c r="F5" s="390"/>
      <c r="G5" s="391"/>
      <c r="H5" s="392"/>
      <c r="I5" s="393"/>
    </row>
    <row r="6" spans="1:9">
      <c r="A6" s="394" t="s">
        <v>23</v>
      </c>
      <c r="B6" s="394" t="s">
        <v>3</v>
      </c>
      <c r="C6" s="395"/>
      <c r="D6" s="395"/>
      <c r="E6" s="395" t="s">
        <v>4</v>
      </c>
      <c r="F6" s="396" t="s">
        <v>5</v>
      </c>
      <c r="G6" s="397" t="s">
        <v>6</v>
      </c>
      <c r="H6" s="398" t="s">
        <v>7</v>
      </c>
      <c r="I6" s="399" t="s">
        <v>8</v>
      </c>
    </row>
    <row r="7" spans="1:9">
      <c r="A7" s="400" t="s">
        <v>24</v>
      </c>
      <c r="B7" s="400" t="s">
        <v>9</v>
      </c>
      <c r="C7" s="401"/>
      <c r="D7" s="401"/>
      <c r="E7" s="401"/>
      <c r="F7" s="402"/>
      <c r="G7" s="403" t="s">
        <v>10</v>
      </c>
      <c r="H7" s="404"/>
      <c r="I7" s="405"/>
    </row>
    <row r="8" spans="1:9">
      <c r="A8" s="406"/>
      <c r="B8" s="270"/>
      <c r="C8" s="216"/>
      <c r="D8" s="216"/>
      <c r="E8" s="216"/>
      <c r="F8" s="270"/>
      <c r="G8" s="407"/>
      <c r="H8" s="408"/>
      <c r="I8" s="409"/>
    </row>
    <row r="9" spans="1:9">
      <c r="A9" s="406"/>
      <c r="B9" s="410" t="s">
        <v>477</v>
      </c>
      <c r="C9" s="411" t="s">
        <v>282</v>
      </c>
      <c r="D9" s="216"/>
      <c r="E9" s="216"/>
      <c r="F9" s="270"/>
      <c r="G9" s="412"/>
      <c r="H9" s="413"/>
      <c r="I9" s="414" t="str">
        <f>IF(OR(AND(G9="Prov",H9="Sum"),(H9="PC Sum")),". . . . . . . . .00",IF(ISERR(G9*H9),"",IF(G9*H9=0,"",ROUND(G9*H9,2))))</f>
        <v/>
      </c>
    </row>
    <row r="10" spans="1:9">
      <c r="A10" s="406"/>
      <c r="B10" s="415"/>
      <c r="C10" s="216"/>
      <c r="D10" s="216"/>
      <c r="E10" s="216"/>
      <c r="F10" s="270"/>
      <c r="G10" s="412"/>
      <c r="H10" s="413"/>
      <c r="I10" s="414" t="str">
        <f>IF(OR(AND(G10="Prov",H10="Sum"),(H10="PC Sum")),". . . . . . . . .00",IF(ISERR(G10*H10),"",IF(G10*H10=0,"",ROUND(G10*H10,2))))</f>
        <v/>
      </c>
    </row>
    <row r="11" spans="1:9">
      <c r="A11" s="406"/>
      <c r="B11" s="410" t="s">
        <v>366</v>
      </c>
      <c r="C11" s="395" t="s">
        <v>283</v>
      </c>
      <c r="D11" s="395"/>
      <c r="E11" s="395"/>
      <c r="F11" s="270"/>
      <c r="G11" s="412"/>
      <c r="H11" s="413"/>
      <c r="I11" s="414"/>
    </row>
    <row r="12" spans="1:9">
      <c r="A12" s="406"/>
      <c r="B12" s="410"/>
      <c r="C12" s="395" t="s">
        <v>284</v>
      </c>
      <c r="D12" s="395"/>
      <c r="E12" s="395"/>
      <c r="F12" s="270"/>
      <c r="G12" s="412"/>
      <c r="H12" s="413"/>
      <c r="I12" s="414"/>
    </row>
    <row r="13" spans="1:9">
      <c r="A13" s="406"/>
      <c r="B13" s="415"/>
      <c r="C13" s="395"/>
      <c r="D13" s="395"/>
      <c r="E13" s="395"/>
      <c r="F13" s="270"/>
      <c r="G13" s="412"/>
      <c r="H13" s="413"/>
      <c r="I13" s="414"/>
    </row>
    <row r="14" spans="1:9">
      <c r="A14" s="406"/>
      <c r="B14" s="416"/>
      <c r="C14" s="216" t="s">
        <v>11</v>
      </c>
      <c r="D14" s="417" t="s">
        <v>285</v>
      </c>
      <c r="E14" s="417"/>
      <c r="F14" s="418"/>
      <c r="G14" s="418"/>
      <c r="H14" s="419"/>
      <c r="I14" s="414"/>
    </row>
    <row r="15" spans="1:9">
      <c r="A15" s="406"/>
      <c r="B15" s="415"/>
      <c r="C15" s="216"/>
      <c r="D15" s="417" t="s">
        <v>286</v>
      </c>
      <c r="E15" s="417"/>
      <c r="F15" s="270"/>
      <c r="G15" s="178"/>
      <c r="H15" s="420"/>
      <c r="I15" s="414"/>
    </row>
    <row r="16" spans="1:9">
      <c r="A16" s="406"/>
      <c r="B16" s="415"/>
      <c r="C16" s="216"/>
      <c r="D16" s="417" t="s">
        <v>287</v>
      </c>
      <c r="E16" s="417"/>
      <c r="F16" s="270"/>
      <c r="G16" s="178"/>
      <c r="H16" s="420"/>
      <c r="I16" s="414"/>
    </row>
    <row r="17" spans="1:9">
      <c r="A17" s="406"/>
      <c r="B17" s="415"/>
      <c r="C17" s="216"/>
      <c r="D17" s="417" t="s">
        <v>288</v>
      </c>
      <c r="E17" s="417"/>
      <c r="F17" s="270"/>
      <c r="G17" s="412"/>
      <c r="H17" s="420"/>
      <c r="I17" s="414"/>
    </row>
    <row r="18" spans="1:9">
      <c r="A18" s="406"/>
      <c r="B18" s="415"/>
      <c r="C18" s="216"/>
      <c r="D18" s="417" t="s">
        <v>289</v>
      </c>
      <c r="E18" s="417"/>
      <c r="F18" s="421" t="s">
        <v>12</v>
      </c>
      <c r="G18" s="422" t="s">
        <v>12</v>
      </c>
      <c r="H18" s="420" t="s">
        <v>17</v>
      </c>
      <c r="I18" s="414"/>
    </row>
    <row r="19" spans="1:9">
      <c r="A19" s="406"/>
      <c r="B19" s="415"/>
      <c r="C19" s="216"/>
      <c r="D19" s="417"/>
      <c r="E19" s="216"/>
      <c r="F19" s="270"/>
      <c r="G19" s="412"/>
      <c r="H19" s="420"/>
      <c r="I19" s="414"/>
    </row>
    <row r="20" spans="1:9">
      <c r="A20" s="423"/>
      <c r="B20" s="410" t="s">
        <v>370</v>
      </c>
      <c r="C20" s="395" t="s">
        <v>290</v>
      </c>
      <c r="D20" s="395"/>
      <c r="E20" s="395"/>
      <c r="F20" s="270"/>
      <c r="G20" s="178"/>
      <c r="H20" s="420"/>
      <c r="I20" s="414"/>
    </row>
    <row r="21" spans="1:9">
      <c r="A21" s="423"/>
      <c r="B21" s="410"/>
      <c r="C21" s="395"/>
      <c r="D21" s="395"/>
      <c r="E21" s="395"/>
      <c r="F21" s="270"/>
      <c r="G21" s="178"/>
      <c r="H21" s="420"/>
      <c r="I21" s="414"/>
    </row>
    <row r="22" spans="1:9">
      <c r="A22" s="406"/>
      <c r="B22" s="410"/>
      <c r="C22" s="276" t="s">
        <v>11</v>
      </c>
      <c r="D22" s="216" t="s">
        <v>333</v>
      </c>
      <c r="E22" s="216"/>
      <c r="F22" s="421" t="s">
        <v>12</v>
      </c>
      <c r="G22" s="283" t="s">
        <v>12</v>
      </c>
      <c r="H22" s="420" t="s">
        <v>17</v>
      </c>
      <c r="I22" s="414"/>
    </row>
    <row r="23" spans="1:9">
      <c r="A23" s="406"/>
      <c r="B23" s="410"/>
      <c r="C23" s="276"/>
      <c r="D23" s="216"/>
      <c r="E23" s="216"/>
      <c r="F23" s="421"/>
      <c r="G23" s="283"/>
      <c r="H23" s="420"/>
      <c r="I23" s="414"/>
    </row>
    <row r="24" spans="1:9">
      <c r="A24" s="406"/>
      <c r="B24" s="410"/>
      <c r="C24" s="276" t="s">
        <v>13</v>
      </c>
      <c r="D24" s="216" t="s">
        <v>291</v>
      </c>
      <c r="E24" s="377"/>
      <c r="F24" s="270"/>
      <c r="G24" s="412"/>
      <c r="H24" s="420"/>
      <c r="I24" s="414"/>
    </row>
    <row r="25" spans="1:9">
      <c r="A25" s="406"/>
      <c r="B25" s="415"/>
      <c r="C25" s="216"/>
      <c r="D25" s="216" t="s">
        <v>292</v>
      </c>
      <c r="E25" s="216"/>
      <c r="F25" s="270" t="s">
        <v>12</v>
      </c>
      <c r="G25" s="412" t="s">
        <v>12</v>
      </c>
      <c r="H25" s="420" t="s">
        <v>17</v>
      </c>
      <c r="I25" s="414"/>
    </row>
    <row r="26" spans="1:9">
      <c r="A26" s="406"/>
      <c r="B26" s="410"/>
      <c r="C26" s="395"/>
      <c r="D26" s="395"/>
      <c r="E26" s="395"/>
      <c r="F26" s="270"/>
      <c r="G26" s="178"/>
      <c r="H26" s="420"/>
      <c r="I26" s="424"/>
    </row>
    <row r="27" spans="1:9">
      <c r="A27" s="406"/>
      <c r="B27" s="410"/>
      <c r="C27" s="276" t="s">
        <v>14</v>
      </c>
      <c r="D27" s="216" t="s">
        <v>293</v>
      </c>
      <c r="E27" s="395"/>
      <c r="F27" s="270"/>
      <c r="G27" s="178"/>
      <c r="H27" s="420"/>
      <c r="I27" s="424"/>
    </row>
    <row r="28" spans="1:9">
      <c r="A28" s="406"/>
      <c r="B28" s="410"/>
      <c r="C28" s="395"/>
      <c r="D28" s="216" t="s">
        <v>294</v>
      </c>
      <c r="E28" s="395"/>
      <c r="F28" s="270" t="s">
        <v>1</v>
      </c>
      <c r="G28" s="178">
        <v>1</v>
      </c>
      <c r="H28" s="420"/>
      <c r="I28" s="425"/>
    </row>
    <row r="29" spans="1:9">
      <c r="A29" s="406"/>
      <c r="B29" s="410"/>
      <c r="C29" s="395"/>
      <c r="D29" s="395"/>
      <c r="E29" s="395"/>
      <c r="F29" s="270"/>
      <c r="G29" s="178"/>
      <c r="H29" s="420"/>
      <c r="I29" s="424"/>
    </row>
    <row r="30" spans="1:9">
      <c r="A30" s="406"/>
      <c r="B30" s="410" t="s">
        <v>539</v>
      </c>
      <c r="C30" s="480" t="s">
        <v>295</v>
      </c>
      <c r="D30" s="216"/>
      <c r="E30" s="216"/>
      <c r="F30" s="270"/>
      <c r="G30" s="412"/>
      <c r="H30" s="420"/>
      <c r="I30" s="414"/>
    </row>
    <row r="31" spans="1:9">
      <c r="A31" s="406"/>
      <c r="B31" s="410"/>
      <c r="C31" s="480"/>
      <c r="D31" s="216"/>
      <c r="E31" s="216"/>
      <c r="F31" s="270"/>
      <c r="G31" s="178"/>
      <c r="H31" s="420"/>
      <c r="I31" s="414"/>
    </row>
    <row r="32" spans="1:9">
      <c r="A32" s="278"/>
      <c r="B32" s="426"/>
      <c r="C32" s="215" t="s">
        <v>85</v>
      </c>
      <c r="D32" s="216"/>
      <c r="E32" s="216"/>
      <c r="F32" s="270"/>
      <c r="G32" s="427"/>
      <c r="H32" s="420"/>
      <c r="I32" s="414"/>
    </row>
    <row r="33" spans="1:9">
      <c r="A33" s="278"/>
      <c r="B33" s="426"/>
      <c r="C33" s="215" t="s">
        <v>86</v>
      </c>
      <c r="D33" s="216"/>
      <c r="E33" s="216"/>
      <c r="F33" s="270"/>
      <c r="G33" s="427"/>
      <c r="H33" s="420"/>
      <c r="I33" s="414"/>
    </row>
    <row r="34" spans="1:9">
      <c r="A34" s="278"/>
      <c r="B34" s="426"/>
      <c r="C34" s="215" t="s">
        <v>296</v>
      </c>
      <c r="D34" s="216"/>
      <c r="E34" s="216"/>
      <c r="F34" s="270"/>
      <c r="G34" s="427"/>
      <c r="H34" s="420"/>
      <c r="I34" s="414"/>
    </row>
    <row r="35" spans="1:9">
      <c r="A35" s="278"/>
      <c r="B35" s="426"/>
      <c r="C35" s="278"/>
      <c r="D35" s="216"/>
      <c r="E35" s="216"/>
      <c r="F35" s="270"/>
      <c r="G35" s="427"/>
      <c r="H35" s="420"/>
      <c r="I35" s="414"/>
    </row>
    <row r="36" spans="1:9">
      <c r="A36" s="278"/>
      <c r="B36" s="410" t="s">
        <v>540</v>
      </c>
      <c r="C36" s="428" t="s">
        <v>297</v>
      </c>
      <c r="D36" s="395"/>
      <c r="E36" s="395"/>
      <c r="F36" s="270"/>
      <c r="G36" s="427"/>
      <c r="H36" s="420"/>
      <c r="I36" s="414"/>
    </row>
    <row r="37" spans="1:9">
      <c r="A37" s="278"/>
      <c r="B37" s="429"/>
      <c r="C37" s="311"/>
      <c r="D37" s="216"/>
      <c r="E37" s="216"/>
      <c r="F37" s="270"/>
      <c r="G37" s="427"/>
      <c r="H37" s="420"/>
      <c r="I37" s="414"/>
    </row>
    <row r="38" spans="1:9">
      <c r="A38" s="278"/>
      <c r="B38" s="429"/>
      <c r="C38" s="311" t="s">
        <v>11</v>
      </c>
      <c r="D38" s="216" t="s">
        <v>334</v>
      </c>
      <c r="E38" s="216"/>
      <c r="F38" s="270"/>
      <c r="G38" s="427"/>
      <c r="H38" s="420"/>
      <c r="I38" s="414"/>
    </row>
    <row r="39" spans="1:9">
      <c r="A39" s="278"/>
      <c r="B39" s="429"/>
      <c r="C39" s="311"/>
      <c r="D39" s="216" t="s">
        <v>298</v>
      </c>
      <c r="E39" s="216"/>
      <c r="F39" s="430"/>
      <c r="G39" s="427"/>
      <c r="H39" s="431"/>
      <c r="I39" s="498"/>
    </row>
    <row r="40" spans="1:9">
      <c r="A40" s="278"/>
      <c r="B40" s="429"/>
      <c r="C40" s="311"/>
      <c r="D40" s="216" t="s">
        <v>335</v>
      </c>
      <c r="E40" s="216"/>
      <c r="F40" s="430" t="s">
        <v>19</v>
      </c>
      <c r="G40" s="427">
        <v>5</v>
      </c>
      <c r="H40" s="420"/>
      <c r="I40" s="498"/>
    </row>
    <row r="41" spans="1:9">
      <c r="A41" s="278"/>
      <c r="B41" s="429"/>
      <c r="C41" s="311"/>
      <c r="D41" s="216"/>
      <c r="E41" s="216"/>
      <c r="F41" s="270"/>
      <c r="G41" s="427"/>
      <c r="H41" s="420"/>
      <c r="I41" s="425"/>
    </row>
    <row r="42" spans="1:9">
      <c r="A42" s="278"/>
      <c r="B42" s="410" t="s">
        <v>541</v>
      </c>
      <c r="C42" s="481" t="s">
        <v>299</v>
      </c>
      <c r="D42" s="482"/>
      <c r="E42" s="482"/>
      <c r="F42" s="270"/>
      <c r="G42" s="427"/>
      <c r="H42" s="420"/>
      <c r="I42" s="425"/>
    </row>
    <row r="43" spans="1:9">
      <c r="A43" s="278"/>
      <c r="B43" s="429"/>
      <c r="C43" s="481" t="s">
        <v>300</v>
      </c>
      <c r="D43" s="482"/>
      <c r="E43" s="482"/>
      <c r="F43" s="270"/>
      <c r="G43" s="427"/>
      <c r="H43" s="413"/>
      <c r="I43" s="425"/>
    </row>
    <row r="44" spans="1:9">
      <c r="A44" s="278"/>
      <c r="B44" s="426"/>
      <c r="C44" s="428"/>
      <c r="D44" s="216"/>
      <c r="E44" s="216"/>
      <c r="F44" s="270"/>
      <c r="G44" s="427"/>
      <c r="H44" s="483"/>
      <c r="I44" s="364"/>
    </row>
    <row r="45" spans="1:9">
      <c r="A45" s="406"/>
      <c r="B45" s="426"/>
      <c r="C45" s="484" t="s">
        <v>11</v>
      </c>
      <c r="D45" s="482" t="s">
        <v>301</v>
      </c>
      <c r="E45" s="482"/>
      <c r="F45" s="485"/>
      <c r="G45" s="486"/>
      <c r="H45" s="487"/>
      <c r="I45" s="346"/>
    </row>
    <row r="46" spans="1:9">
      <c r="A46" s="278"/>
      <c r="B46" s="426"/>
      <c r="C46" s="484"/>
      <c r="D46" s="482" t="s">
        <v>302</v>
      </c>
      <c r="E46" s="482"/>
      <c r="F46" s="485"/>
      <c r="G46" s="486"/>
      <c r="H46" s="487"/>
      <c r="I46" s="346"/>
    </row>
    <row r="47" spans="1:9">
      <c r="A47" s="278"/>
      <c r="B47" s="426"/>
      <c r="C47" s="484"/>
      <c r="D47" s="482" t="s">
        <v>550</v>
      </c>
      <c r="E47" s="482"/>
      <c r="F47" s="485"/>
      <c r="G47" s="486"/>
      <c r="H47" s="487"/>
      <c r="I47" s="346"/>
    </row>
    <row r="48" spans="1:9">
      <c r="A48" s="278"/>
      <c r="B48" s="426"/>
      <c r="C48" s="484"/>
      <c r="D48" s="482" t="s">
        <v>303</v>
      </c>
      <c r="E48" s="482"/>
      <c r="F48" s="485"/>
      <c r="G48" s="486"/>
      <c r="H48" s="487"/>
      <c r="I48" s="346"/>
    </row>
    <row r="49" spans="1:9">
      <c r="A49" s="278"/>
      <c r="B49" s="426"/>
      <c r="C49" s="484"/>
      <c r="D49" s="482" t="s">
        <v>304</v>
      </c>
      <c r="E49" s="482"/>
      <c r="F49" s="485"/>
      <c r="G49" s="486"/>
      <c r="H49" s="487"/>
      <c r="I49" s="346"/>
    </row>
    <row r="50" spans="1:9">
      <c r="A50" s="278"/>
      <c r="B50" s="426"/>
      <c r="C50" s="484"/>
      <c r="D50" s="482" t="s">
        <v>305</v>
      </c>
      <c r="E50" s="482"/>
      <c r="F50" s="432" t="s">
        <v>1</v>
      </c>
      <c r="G50" s="486">
        <v>4</v>
      </c>
      <c r="H50" s="483"/>
      <c r="I50" s="364"/>
    </row>
    <row r="51" spans="1:9">
      <c r="A51" s="278"/>
      <c r="B51" s="426"/>
      <c r="C51" s="484"/>
      <c r="D51" s="482"/>
      <c r="E51" s="482"/>
      <c r="F51" s="485"/>
      <c r="G51" s="486"/>
      <c r="H51" s="487"/>
      <c r="I51" s="346"/>
    </row>
    <row r="52" spans="1:9">
      <c r="A52" s="406"/>
      <c r="B52" s="426"/>
      <c r="C52" s="484" t="s">
        <v>13</v>
      </c>
      <c r="D52" s="482" t="s">
        <v>306</v>
      </c>
      <c r="E52" s="482"/>
      <c r="F52" s="485"/>
      <c r="G52" s="486"/>
      <c r="H52" s="487"/>
      <c r="I52" s="346"/>
    </row>
    <row r="53" spans="1:9">
      <c r="A53" s="278"/>
      <c r="B53" s="426"/>
      <c r="C53" s="484"/>
      <c r="D53" s="482" t="s">
        <v>307</v>
      </c>
      <c r="E53" s="482"/>
      <c r="F53" s="485"/>
      <c r="G53" s="486"/>
      <c r="H53" s="487"/>
      <c r="I53" s="346"/>
    </row>
    <row r="54" spans="1:9">
      <c r="A54" s="278"/>
      <c r="B54" s="426"/>
      <c r="C54" s="484"/>
      <c r="D54" s="482" t="s">
        <v>308</v>
      </c>
      <c r="E54" s="482"/>
      <c r="F54" s="432" t="s">
        <v>1</v>
      </c>
      <c r="G54" s="486">
        <v>4</v>
      </c>
      <c r="H54" s="483"/>
      <c r="I54" s="364"/>
    </row>
    <row r="55" spans="1:9">
      <c r="A55" s="278"/>
      <c r="B55" s="426"/>
      <c r="C55" s="484"/>
      <c r="D55" s="482"/>
      <c r="E55" s="482"/>
      <c r="F55" s="485"/>
      <c r="G55" s="486"/>
      <c r="H55" s="487"/>
      <c r="I55" s="346"/>
    </row>
    <row r="56" spans="1:9">
      <c r="A56" s="278"/>
      <c r="B56" s="426"/>
      <c r="C56" s="484" t="s">
        <v>14</v>
      </c>
      <c r="D56" s="482" t="s">
        <v>309</v>
      </c>
      <c r="E56" s="482"/>
      <c r="F56" s="485"/>
      <c r="G56" s="486"/>
      <c r="H56" s="487"/>
      <c r="I56" s="346"/>
    </row>
    <row r="57" spans="1:9">
      <c r="A57" s="278"/>
      <c r="B57" s="426"/>
      <c r="C57" s="484"/>
      <c r="D57" s="482" t="s">
        <v>310</v>
      </c>
      <c r="E57" s="482"/>
      <c r="F57" s="485"/>
      <c r="G57" s="486"/>
      <c r="H57" s="487"/>
      <c r="I57" s="346"/>
    </row>
    <row r="58" spans="1:9">
      <c r="A58" s="278"/>
      <c r="B58" s="426"/>
      <c r="C58" s="484"/>
      <c r="D58" s="482" t="s">
        <v>311</v>
      </c>
      <c r="E58" s="482"/>
      <c r="F58" s="432"/>
      <c r="G58" s="486"/>
      <c r="H58" s="483"/>
      <c r="I58" s="364"/>
    </row>
    <row r="59" spans="1:9">
      <c r="A59" s="278"/>
      <c r="B59" s="426"/>
      <c r="C59" s="484"/>
      <c r="D59" s="482" t="s">
        <v>312</v>
      </c>
      <c r="E59" s="482"/>
      <c r="F59" s="432" t="s">
        <v>1</v>
      </c>
      <c r="G59" s="486">
        <v>4</v>
      </c>
      <c r="H59" s="483"/>
      <c r="I59" s="364"/>
    </row>
    <row r="60" spans="1:9">
      <c r="A60" s="278"/>
      <c r="B60" s="426"/>
      <c r="C60" s="484"/>
      <c r="D60" s="482"/>
      <c r="E60" s="482"/>
      <c r="F60" s="485"/>
      <c r="G60" s="486"/>
      <c r="H60" s="487"/>
      <c r="I60" s="346"/>
    </row>
    <row r="61" spans="1:9">
      <c r="A61" s="278"/>
      <c r="B61" s="426"/>
      <c r="C61" s="484" t="s">
        <v>20</v>
      </c>
      <c r="D61" s="482" t="s">
        <v>313</v>
      </c>
      <c r="E61" s="482"/>
      <c r="F61" s="485"/>
      <c r="G61" s="486"/>
      <c r="H61" s="487"/>
      <c r="I61" s="346"/>
    </row>
    <row r="62" spans="1:9">
      <c r="A62" s="278"/>
      <c r="B62" s="426"/>
      <c r="C62" s="484"/>
      <c r="D62" s="482" t="s">
        <v>314</v>
      </c>
      <c r="E62" s="482"/>
      <c r="F62" s="432" t="s">
        <v>1</v>
      </c>
      <c r="G62" s="486">
        <v>4</v>
      </c>
      <c r="H62" s="483"/>
      <c r="I62" s="364"/>
    </row>
    <row r="63" spans="1:9">
      <c r="A63" s="278"/>
      <c r="B63" s="426"/>
      <c r="C63" s="484"/>
      <c r="D63" s="482"/>
      <c r="E63" s="482"/>
      <c r="F63" s="432"/>
      <c r="G63" s="486"/>
      <c r="H63" s="483"/>
      <c r="I63" s="364"/>
    </row>
    <row r="64" spans="1:9">
      <c r="A64" s="278"/>
      <c r="B64" s="410"/>
      <c r="C64" s="488"/>
      <c r="D64" s="20"/>
      <c r="E64" s="20"/>
      <c r="F64" s="432"/>
      <c r="G64" s="486"/>
      <c r="H64" s="483"/>
      <c r="I64" s="364"/>
    </row>
    <row r="65" spans="1:9">
      <c r="A65" s="278"/>
      <c r="B65" s="426"/>
      <c r="C65" s="484"/>
      <c r="D65" s="482"/>
      <c r="E65" s="482"/>
      <c r="F65" s="432"/>
      <c r="G65" s="486"/>
      <c r="H65" s="483"/>
      <c r="I65" s="364"/>
    </row>
    <row r="66" spans="1:9">
      <c r="A66" s="278"/>
      <c r="B66" s="426"/>
      <c r="C66" s="489"/>
      <c r="D66" s="482"/>
      <c r="E66" s="482"/>
      <c r="F66" s="432"/>
      <c r="G66" s="486"/>
      <c r="H66" s="483"/>
      <c r="I66" s="364"/>
    </row>
    <row r="67" spans="1:9">
      <c r="A67" s="278"/>
      <c r="B67" s="426"/>
      <c r="C67" s="489"/>
      <c r="D67" s="482"/>
      <c r="E67" s="482"/>
      <c r="F67" s="432"/>
      <c r="G67" s="486"/>
      <c r="H67" s="483"/>
      <c r="I67" s="364"/>
    </row>
    <row r="68" spans="1:9">
      <c r="A68" s="278"/>
      <c r="B68" s="426"/>
      <c r="C68" s="489"/>
      <c r="D68" s="482"/>
      <c r="E68" s="482"/>
      <c r="F68" s="432"/>
      <c r="G68" s="486"/>
      <c r="H68" s="483"/>
      <c r="I68" s="364"/>
    </row>
    <row r="69" spans="1:9">
      <c r="A69" s="278"/>
      <c r="B69" s="426"/>
      <c r="C69" s="500"/>
      <c r="D69" s="501"/>
      <c r="E69" s="482"/>
      <c r="F69" s="432"/>
      <c r="G69" s="486"/>
      <c r="H69" s="483"/>
      <c r="I69" s="364"/>
    </row>
    <row r="70" spans="1:9">
      <c r="A70" s="433"/>
      <c r="B70" s="434"/>
      <c r="C70" s="434"/>
      <c r="D70" s="434"/>
      <c r="E70" s="434"/>
      <c r="F70" s="502"/>
      <c r="G70" s="503"/>
      <c r="H70" s="504"/>
      <c r="I70" s="505"/>
    </row>
    <row r="71" spans="1:9">
      <c r="A71" s="270"/>
      <c r="B71" s="428" t="s">
        <v>15</v>
      </c>
      <c r="C71" s="385"/>
      <c r="D71" s="385"/>
      <c r="E71" s="385"/>
      <c r="F71" s="382"/>
      <c r="G71" s="506"/>
      <c r="H71" s="507"/>
      <c r="I71" s="499">
        <f>SUM(I9:I70)</f>
        <v>0</v>
      </c>
    </row>
    <row r="72" spans="1:9">
      <c r="A72" s="435"/>
      <c r="B72" s="436"/>
      <c r="C72" s="508"/>
      <c r="D72" s="508"/>
      <c r="E72" s="508"/>
      <c r="F72" s="509"/>
      <c r="G72" s="510"/>
      <c r="H72" s="511"/>
      <c r="I72" s="512"/>
    </row>
    <row r="73" spans="1:9">
      <c r="A73" s="270"/>
      <c r="B73" s="381"/>
      <c r="C73" s="377"/>
      <c r="D73" s="377"/>
      <c r="E73" s="377"/>
      <c r="F73" s="377"/>
      <c r="G73" s="378"/>
      <c r="H73" s="513"/>
      <c r="I73" s="514"/>
    </row>
    <row r="74" spans="1:9">
      <c r="A74" s="270"/>
      <c r="B74" s="428" t="s">
        <v>16</v>
      </c>
      <c r="C74" s="385"/>
      <c r="D74" s="385"/>
      <c r="E74" s="385"/>
      <c r="F74" s="382"/>
      <c r="G74" s="506"/>
      <c r="H74" s="507"/>
      <c r="I74" s="499">
        <f>I71</f>
        <v>0</v>
      </c>
    </row>
    <row r="75" spans="1:9">
      <c r="A75" s="435"/>
      <c r="B75" s="401"/>
      <c r="C75" s="508"/>
      <c r="D75" s="508"/>
      <c r="E75" s="508"/>
      <c r="F75" s="509"/>
      <c r="G75" s="510"/>
      <c r="H75" s="511"/>
      <c r="I75" s="515"/>
    </row>
    <row r="76" spans="1:9">
      <c r="A76" s="278"/>
      <c r="B76" s="426"/>
      <c r="C76" s="598"/>
      <c r="D76" s="216"/>
      <c r="E76" s="216"/>
      <c r="F76" s="270"/>
      <c r="G76" s="427"/>
      <c r="H76" s="413"/>
      <c r="I76" s="498"/>
    </row>
    <row r="77" spans="1:9">
      <c r="A77" s="278"/>
      <c r="B77" s="426" t="s">
        <v>542</v>
      </c>
      <c r="C77" s="599" t="s">
        <v>379</v>
      </c>
      <c r="D77" s="575"/>
      <c r="F77" s="3"/>
      <c r="G77" s="576"/>
      <c r="H77" s="577"/>
      <c r="I77" s="578"/>
    </row>
    <row r="78" spans="1:9">
      <c r="A78" s="278"/>
      <c r="B78" s="426"/>
      <c r="C78" s="313"/>
      <c r="D78" s="11"/>
      <c r="E78" s="4"/>
      <c r="F78" s="3"/>
      <c r="G78" s="576"/>
      <c r="H78" s="577"/>
      <c r="I78" s="577"/>
    </row>
    <row r="79" spans="1:9">
      <c r="A79" s="278"/>
      <c r="B79" s="426"/>
      <c r="C79" s="312" t="s">
        <v>11</v>
      </c>
      <c r="D79" s="579" t="s">
        <v>380</v>
      </c>
      <c r="E79" s="579"/>
      <c r="F79" s="3"/>
      <c r="G79" s="576"/>
      <c r="H79" s="580"/>
      <c r="I79" s="581"/>
    </row>
    <row r="80" spans="1:9">
      <c r="A80" s="278"/>
      <c r="B80" s="426"/>
      <c r="C80" s="312"/>
      <c r="D80" s="579" t="s">
        <v>381</v>
      </c>
      <c r="E80" s="579"/>
      <c r="F80" s="3"/>
      <c r="G80" s="576"/>
      <c r="H80" s="583"/>
      <c r="I80" s="584"/>
    </row>
    <row r="81" spans="1:9">
      <c r="A81" s="278"/>
      <c r="B81" s="596"/>
      <c r="C81" s="312"/>
      <c r="D81" s="579" t="s">
        <v>382</v>
      </c>
      <c r="E81" s="579"/>
      <c r="F81" s="3"/>
      <c r="G81" s="576"/>
      <c r="H81" s="583"/>
      <c r="I81" s="580"/>
    </row>
    <row r="82" spans="1:9">
      <c r="A82" s="278"/>
      <c r="B82" s="597"/>
      <c r="C82" s="312"/>
      <c r="D82" s="579" t="s">
        <v>383</v>
      </c>
      <c r="E82" s="579"/>
      <c r="F82" s="3"/>
      <c r="G82" s="576"/>
      <c r="H82" s="585"/>
      <c r="I82" s="586"/>
    </row>
    <row r="83" spans="1:9">
      <c r="A83" s="278"/>
      <c r="B83" s="426"/>
      <c r="C83" s="312"/>
      <c r="D83" s="579" t="s">
        <v>384</v>
      </c>
      <c r="E83" s="579"/>
      <c r="F83" s="3"/>
      <c r="G83" s="576"/>
      <c r="H83" s="585"/>
      <c r="I83" s="586"/>
    </row>
    <row r="84" spans="1:9">
      <c r="A84" s="278"/>
      <c r="B84" s="426"/>
      <c r="C84" s="312"/>
      <c r="D84" s="579" t="s">
        <v>385</v>
      </c>
      <c r="E84" s="579"/>
      <c r="F84" s="3" t="s">
        <v>19</v>
      </c>
      <c r="G84" s="576">
        <v>4</v>
      </c>
      <c r="H84" s="580"/>
      <c r="I84" s="581"/>
    </row>
    <row r="85" spans="1:9">
      <c r="A85" s="278"/>
      <c r="B85" s="429"/>
      <c r="C85" s="312"/>
      <c r="D85" s="579"/>
      <c r="E85" s="579"/>
      <c r="F85" s="3"/>
      <c r="G85" s="576"/>
      <c r="H85" s="585"/>
      <c r="I85" s="586"/>
    </row>
    <row r="86" spans="1:9">
      <c r="A86" s="406"/>
      <c r="B86" s="441"/>
      <c r="C86" s="312" t="s">
        <v>13</v>
      </c>
      <c r="D86" s="579" t="s">
        <v>386</v>
      </c>
      <c r="E86" s="579"/>
      <c r="F86" s="3"/>
      <c r="G86" s="576"/>
      <c r="H86" s="580"/>
      <c r="I86" s="581"/>
    </row>
    <row r="87" spans="1:9">
      <c r="A87" s="278"/>
      <c r="B87" s="441"/>
      <c r="C87" s="312"/>
      <c r="D87" s="579" t="s">
        <v>387</v>
      </c>
      <c r="E87" s="579"/>
      <c r="F87" s="3" t="s">
        <v>19</v>
      </c>
      <c r="G87" s="576">
        <v>1</v>
      </c>
      <c r="H87" s="580"/>
      <c r="I87" s="581"/>
    </row>
    <row r="88" spans="1:9">
      <c r="A88" s="278"/>
      <c r="B88" s="441"/>
      <c r="C88" s="312"/>
      <c r="D88" s="579"/>
      <c r="E88" s="579"/>
      <c r="F88" s="3"/>
      <c r="G88" s="576"/>
      <c r="H88" s="580"/>
      <c r="I88" s="581"/>
    </row>
    <row r="89" spans="1:9">
      <c r="A89" s="278"/>
      <c r="B89" s="442"/>
      <c r="C89" s="312" t="s">
        <v>14</v>
      </c>
      <c r="D89" s="579" t="s">
        <v>388</v>
      </c>
      <c r="E89" s="587"/>
      <c r="F89" s="3"/>
      <c r="G89" s="576"/>
      <c r="H89" s="588"/>
      <c r="I89" s="581"/>
    </row>
    <row r="90" spans="1:9">
      <c r="A90" s="278"/>
      <c r="B90" s="442"/>
      <c r="C90" s="312"/>
      <c r="D90" s="579" t="s">
        <v>389</v>
      </c>
      <c r="E90" s="579"/>
      <c r="F90" s="3"/>
      <c r="G90" s="576"/>
      <c r="H90" s="589"/>
      <c r="I90" s="584"/>
    </row>
    <row r="91" spans="1:9">
      <c r="A91" s="278"/>
      <c r="B91" s="426"/>
      <c r="C91" s="312"/>
      <c r="D91" s="579" t="s">
        <v>390</v>
      </c>
      <c r="E91" s="579"/>
      <c r="F91" s="3" t="s">
        <v>19</v>
      </c>
      <c r="G91" s="576">
        <v>2</v>
      </c>
      <c r="H91" s="588"/>
      <c r="I91" s="581"/>
    </row>
    <row r="92" spans="1:9">
      <c r="A92" s="406"/>
      <c r="B92" s="426"/>
      <c r="C92" s="312"/>
      <c r="D92" s="579"/>
      <c r="E92" s="579"/>
      <c r="F92" s="3"/>
      <c r="G92" s="576"/>
      <c r="H92" s="589"/>
      <c r="I92" s="584"/>
    </row>
    <row r="93" spans="1:9">
      <c r="A93" s="278"/>
      <c r="B93" s="426"/>
      <c r="C93" s="312" t="s">
        <v>20</v>
      </c>
      <c r="D93" s="579" t="s">
        <v>391</v>
      </c>
      <c r="E93" s="579"/>
      <c r="F93" s="3"/>
      <c r="G93" s="576"/>
      <c r="H93" s="580"/>
      <c r="I93" s="581"/>
    </row>
    <row r="94" spans="1:9">
      <c r="A94" s="278"/>
      <c r="B94" s="426"/>
      <c r="C94" s="312"/>
      <c r="D94" s="579" t="s">
        <v>392</v>
      </c>
      <c r="E94" s="579"/>
      <c r="F94" s="3" t="s">
        <v>19</v>
      </c>
      <c r="G94" s="576">
        <v>2</v>
      </c>
      <c r="H94" s="580"/>
      <c r="I94" s="581"/>
    </row>
    <row r="95" spans="1:9">
      <c r="A95" s="278"/>
      <c r="B95" s="410"/>
      <c r="C95" s="582"/>
      <c r="D95" s="579"/>
      <c r="E95" s="579"/>
      <c r="F95" s="590"/>
      <c r="G95" s="591"/>
      <c r="H95" s="592"/>
      <c r="I95" s="593"/>
    </row>
    <row r="96" spans="1:9">
      <c r="A96" s="278"/>
      <c r="B96" s="410"/>
      <c r="C96" s="312" t="s">
        <v>25</v>
      </c>
      <c r="D96" s="579" t="s">
        <v>393</v>
      </c>
      <c r="E96" s="579"/>
      <c r="F96" s="3"/>
      <c r="G96" s="576"/>
      <c r="H96" s="594"/>
      <c r="I96" s="581"/>
    </row>
    <row r="97" spans="1:9">
      <c r="A97" s="278"/>
      <c r="B97" s="410"/>
      <c r="C97" s="579"/>
      <c r="D97" s="579" t="s">
        <v>394</v>
      </c>
      <c r="E97" s="579"/>
      <c r="F97" s="3"/>
      <c r="G97" s="576"/>
      <c r="H97" s="589"/>
      <c r="I97" s="584"/>
    </row>
    <row r="98" spans="1:9">
      <c r="A98" s="278"/>
      <c r="B98" s="438"/>
      <c r="C98" s="579"/>
      <c r="D98" s="579" t="s">
        <v>395</v>
      </c>
      <c r="E98" s="579"/>
      <c r="F98" s="3"/>
      <c r="G98" s="576"/>
      <c r="H98" s="595"/>
      <c r="I98" s="584"/>
    </row>
    <row r="99" spans="1:9">
      <c r="A99" s="278"/>
      <c r="B99" s="438"/>
      <c r="C99" s="582"/>
      <c r="D99" s="579" t="s">
        <v>396</v>
      </c>
      <c r="E99" s="579"/>
      <c r="F99" s="3" t="s">
        <v>18</v>
      </c>
      <c r="G99" s="576">
        <v>2</v>
      </c>
      <c r="H99" s="594"/>
      <c r="I99" s="581"/>
    </row>
    <row r="100" spans="1:9">
      <c r="A100" s="278"/>
      <c r="B100" s="426"/>
      <c r="C100" s="492"/>
      <c r="D100" s="448"/>
      <c r="E100" s="448"/>
      <c r="F100" s="430"/>
      <c r="G100" s="445"/>
      <c r="H100" s="467"/>
      <c r="I100" s="467"/>
    </row>
    <row r="101" spans="1:9">
      <c r="A101" s="278"/>
      <c r="B101" s="429"/>
      <c r="C101" s="493"/>
      <c r="D101" s="448"/>
      <c r="E101" s="448"/>
      <c r="F101" s="430"/>
      <c r="G101" s="445"/>
      <c r="H101" s="420"/>
      <c r="I101" s="420"/>
    </row>
    <row r="102" spans="1:9">
      <c r="A102" s="278"/>
      <c r="B102" s="441"/>
      <c r="C102" s="493"/>
      <c r="D102" s="448"/>
      <c r="E102" s="448"/>
      <c r="F102" s="432"/>
      <c r="G102" s="427"/>
      <c r="H102" s="431"/>
      <c r="I102" s="440"/>
    </row>
    <row r="103" spans="1:9">
      <c r="A103" s="278"/>
      <c r="B103" s="441"/>
      <c r="C103" s="492"/>
      <c r="D103" s="448"/>
      <c r="E103" s="448"/>
      <c r="F103" s="430"/>
      <c r="G103" s="445"/>
      <c r="H103" s="420"/>
      <c r="I103" s="420"/>
    </row>
    <row r="104" spans="1:9">
      <c r="A104" s="278"/>
      <c r="B104" s="437" t="s">
        <v>542</v>
      </c>
      <c r="C104" s="488" t="s">
        <v>315</v>
      </c>
      <c r="D104" s="20"/>
      <c r="E104" s="20"/>
      <c r="F104" s="432"/>
      <c r="G104" s="486"/>
      <c r="H104" s="483"/>
      <c r="I104" s="364"/>
    </row>
    <row r="105" spans="1:9">
      <c r="A105" s="449"/>
      <c r="B105" s="438"/>
      <c r="C105" s="484"/>
      <c r="D105" s="482"/>
      <c r="E105" s="482"/>
      <c r="F105" s="432"/>
      <c r="G105" s="486"/>
      <c r="H105" s="483"/>
      <c r="I105" s="364"/>
    </row>
    <row r="106" spans="1:9">
      <c r="A106" s="449"/>
      <c r="B106" s="438"/>
      <c r="C106" s="489" t="s">
        <v>11</v>
      </c>
      <c r="D106" s="482" t="s">
        <v>336</v>
      </c>
      <c r="E106" s="482"/>
      <c r="F106" s="432"/>
      <c r="G106" s="486"/>
      <c r="H106" s="483"/>
      <c r="I106" s="364"/>
    </row>
    <row r="107" spans="1:9">
      <c r="A107" s="449"/>
      <c r="B107" s="426"/>
      <c r="C107" s="489"/>
      <c r="D107" s="482" t="s">
        <v>337</v>
      </c>
      <c r="E107" s="482"/>
      <c r="F107" s="432" t="s">
        <v>1</v>
      </c>
      <c r="G107" s="486">
        <v>1</v>
      </c>
      <c r="H107" s="483"/>
      <c r="I107" s="364"/>
    </row>
    <row r="108" spans="1:9">
      <c r="A108" s="449"/>
      <c r="B108" s="429"/>
      <c r="C108" s="571"/>
      <c r="D108" s="570"/>
      <c r="E108" s="570"/>
      <c r="F108" s="568"/>
      <c r="G108" s="569"/>
      <c r="H108" s="479"/>
      <c r="I108" s="479"/>
    </row>
    <row r="109" spans="1:9">
      <c r="A109" s="449"/>
      <c r="B109" s="410" t="s">
        <v>544</v>
      </c>
      <c r="C109" s="488" t="s">
        <v>316</v>
      </c>
      <c r="D109" s="20"/>
      <c r="E109" s="20"/>
      <c r="F109" s="320"/>
      <c r="G109" s="516"/>
      <c r="H109" s="420"/>
      <c r="I109" s="414"/>
    </row>
    <row r="110" spans="1:9">
      <c r="A110" s="449"/>
      <c r="B110" s="410"/>
      <c r="C110" s="489"/>
      <c r="D110" s="20"/>
      <c r="E110" s="20"/>
      <c r="F110" s="320"/>
      <c r="G110" s="516"/>
      <c r="H110" s="420"/>
      <c r="I110" s="414"/>
    </row>
    <row r="111" spans="1:9">
      <c r="A111" s="449"/>
      <c r="B111" s="410"/>
      <c r="C111" s="489" t="s">
        <v>11</v>
      </c>
      <c r="D111" s="20" t="s">
        <v>317</v>
      </c>
      <c r="E111" s="20"/>
      <c r="F111" s="36"/>
      <c r="G111" s="427"/>
      <c r="H111" s="413"/>
      <c r="I111" s="425"/>
    </row>
    <row r="112" spans="1:9">
      <c r="A112" s="449"/>
      <c r="B112" s="426"/>
      <c r="C112" s="489"/>
      <c r="D112" s="20" t="s">
        <v>338</v>
      </c>
      <c r="E112" s="20"/>
      <c r="F112" s="36"/>
      <c r="G112" s="427"/>
      <c r="H112" s="413"/>
      <c r="I112" s="425"/>
    </row>
    <row r="113" spans="1:9">
      <c r="A113" s="449"/>
      <c r="B113" s="437"/>
      <c r="C113" s="494"/>
      <c r="D113" s="20" t="s">
        <v>339</v>
      </c>
      <c r="E113" s="20"/>
      <c r="F113" s="36" t="s">
        <v>1</v>
      </c>
      <c r="G113" s="427">
        <v>2</v>
      </c>
      <c r="H113" s="413"/>
      <c r="I113" s="414"/>
    </row>
    <row r="114" spans="1:9">
      <c r="A114" s="449"/>
      <c r="B114" s="438"/>
      <c r="C114" s="494"/>
      <c r="D114" s="20"/>
      <c r="E114" s="20"/>
      <c r="F114" s="36"/>
      <c r="G114" s="427"/>
      <c r="H114" s="439"/>
      <c r="I114" s="440"/>
    </row>
    <row r="115" spans="1:9">
      <c r="A115" s="449"/>
      <c r="B115" s="410" t="s">
        <v>545</v>
      </c>
      <c r="C115" s="28" t="s">
        <v>340</v>
      </c>
      <c r="D115" s="20"/>
      <c r="E115" s="20"/>
      <c r="F115" s="517"/>
      <c r="G115" s="445"/>
      <c r="H115" s="479"/>
      <c r="I115" s="479"/>
    </row>
    <row r="116" spans="1:9">
      <c r="A116" s="278"/>
      <c r="B116" s="426"/>
      <c r="C116" s="492"/>
      <c r="D116" s="448"/>
      <c r="E116" s="448"/>
      <c r="F116" s="495"/>
      <c r="G116" s="445"/>
      <c r="H116" s="479"/>
      <c r="I116" s="479"/>
    </row>
    <row r="117" spans="1:9">
      <c r="A117" s="278"/>
      <c r="B117" s="429"/>
      <c r="C117" s="489" t="s">
        <v>11</v>
      </c>
      <c r="D117" s="28" t="s">
        <v>341</v>
      </c>
      <c r="E117" s="20"/>
      <c r="F117" s="517"/>
      <c r="G117" s="518"/>
      <c r="H117" s="478"/>
      <c r="I117" s="301"/>
    </row>
    <row r="118" spans="1:9">
      <c r="A118" s="278"/>
      <c r="B118" s="441"/>
      <c r="C118" s="493"/>
      <c r="D118" s="20"/>
      <c r="E118" s="20"/>
      <c r="F118" s="517"/>
      <c r="G118" s="178"/>
      <c r="H118" s="478"/>
      <c r="I118" s="301"/>
    </row>
    <row r="119" spans="1:9">
      <c r="A119" s="278"/>
      <c r="B119" s="441"/>
      <c r="C119" s="492"/>
      <c r="D119" s="494" t="s">
        <v>11</v>
      </c>
      <c r="E119" s="20" t="s">
        <v>342</v>
      </c>
      <c r="F119" s="517"/>
      <c r="G119" s="178"/>
      <c r="H119" s="478"/>
      <c r="I119" s="301"/>
    </row>
    <row r="120" spans="1:9">
      <c r="A120" s="278"/>
      <c r="B120" s="441"/>
      <c r="C120" s="493"/>
      <c r="D120" s="494"/>
      <c r="E120" s="20" t="s">
        <v>343</v>
      </c>
      <c r="F120" s="517"/>
      <c r="G120" s="486"/>
      <c r="H120" s="478"/>
      <c r="I120" s="301"/>
    </row>
    <row r="121" spans="1:9">
      <c r="A121" s="406"/>
      <c r="B121" s="442"/>
      <c r="C121" s="492"/>
      <c r="D121" s="494"/>
      <c r="E121" s="20" t="s">
        <v>344</v>
      </c>
      <c r="F121" s="432" t="s">
        <v>1</v>
      </c>
      <c r="G121" s="427">
        <v>5</v>
      </c>
      <c r="H121" s="408"/>
      <c r="I121" s="414"/>
    </row>
    <row r="122" spans="1:9">
      <c r="A122" s="278"/>
      <c r="B122" s="442"/>
      <c r="C122" s="492"/>
      <c r="D122" s="463"/>
      <c r="E122" s="448"/>
      <c r="F122" s="430"/>
      <c r="G122" s="445"/>
      <c r="H122" s="420"/>
      <c r="I122" s="420"/>
    </row>
    <row r="123" spans="1:9">
      <c r="A123" s="278"/>
      <c r="B123" s="410" t="s">
        <v>546</v>
      </c>
      <c r="C123" s="443" t="s">
        <v>318</v>
      </c>
      <c r="D123" s="444"/>
      <c r="E123" s="444"/>
      <c r="F123" s="430"/>
      <c r="G123" s="445"/>
      <c r="H123" s="420"/>
      <c r="I123" s="420"/>
    </row>
    <row r="124" spans="1:9">
      <c r="A124" s="278"/>
      <c r="B124" s="410"/>
      <c r="C124" s="311"/>
      <c r="D124" s="216"/>
      <c r="E124" s="216"/>
      <c r="F124" s="446"/>
      <c r="G124" s="427"/>
      <c r="H124" s="420"/>
      <c r="I124" s="420"/>
    </row>
    <row r="125" spans="1:9">
      <c r="A125" s="278"/>
      <c r="B125" s="410"/>
      <c r="C125" s="489" t="s">
        <v>11</v>
      </c>
      <c r="D125" s="417" t="s">
        <v>345</v>
      </c>
      <c r="E125" s="417"/>
      <c r="F125" s="496"/>
      <c r="G125" s="497"/>
      <c r="H125" s="420"/>
      <c r="I125" s="520"/>
    </row>
    <row r="126" spans="1:9">
      <c r="A126" s="278"/>
      <c r="B126" s="410"/>
      <c r="C126" s="447"/>
      <c r="D126" s="417" t="s">
        <v>346</v>
      </c>
      <c r="E126" s="417"/>
      <c r="F126" s="496"/>
      <c r="G126" s="497"/>
      <c r="H126" s="420"/>
      <c r="I126" s="521"/>
    </row>
    <row r="127" spans="1:9">
      <c r="A127" s="278"/>
      <c r="B127" s="410"/>
      <c r="C127" s="490"/>
      <c r="D127" s="417" t="s">
        <v>347</v>
      </c>
      <c r="E127" s="417"/>
      <c r="F127" s="432" t="s">
        <v>1</v>
      </c>
      <c r="G127" s="427">
        <v>7</v>
      </c>
      <c r="H127" s="420"/>
      <c r="I127" s="414"/>
    </row>
    <row r="128" spans="1:9">
      <c r="A128" s="278"/>
      <c r="B128" s="410"/>
      <c r="C128" s="447"/>
      <c r="D128" s="417"/>
      <c r="E128" s="417"/>
      <c r="F128" s="496"/>
      <c r="G128" s="497"/>
      <c r="H128" s="420"/>
      <c r="I128" s="521"/>
    </row>
    <row r="129" spans="1:10">
      <c r="A129" s="278"/>
      <c r="B129" s="410"/>
      <c r="C129" s="490"/>
      <c r="D129" s="417"/>
      <c r="E129" s="417"/>
      <c r="F129" s="496"/>
      <c r="G129" s="497"/>
      <c r="H129" s="420"/>
      <c r="I129" s="521"/>
    </row>
    <row r="130" spans="1:10">
      <c r="A130" s="278"/>
      <c r="B130" s="410"/>
      <c r="C130" s="490"/>
      <c r="D130" s="417"/>
      <c r="E130" s="417"/>
      <c r="F130" s="496"/>
      <c r="G130" s="497"/>
      <c r="H130" s="420"/>
      <c r="I130" s="521"/>
    </row>
    <row r="131" spans="1:10">
      <c r="A131" s="278"/>
      <c r="B131" s="410"/>
      <c r="C131" s="447"/>
      <c r="D131" s="417"/>
      <c r="E131" s="417"/>
      <c r="F131" s="496"/>
      <c r="G131" s="497"/>
      <c r="H131" s="420"/>
      <c r="I131" s="521"/>
    </row>
    <row r="132" spans="1:10">
      <c r="A132" s="278"/>
      <c r="B132" s="410"/>
      <c r="C132" s="447"/>
      <c r="D132" s="417"/>
      <c r="E132" s="417"/>
      <c r="F132" s="452"/>
      <c r="G132" s="453"/>
      <c r="H132" s="413"/>
      <c r="I132" s="151"/>
    </row>
    <row r="133" spans="1:10">
      <c r="A133" s="278"/>
      <c r="B133" s="456"/>
      <c r="C133" s="457"/>
      <c r="D133" s="458"/>
      <c r="E133" s="458"/>
      <c r="F133" s="459"/>
      <c r="G133" s="460"/>
      <c r="H133" s="461"/>
      <c r="I133" s="462"/>
    </row>
    <row r="134" spans="1:10">
      <c r="A134" s="433"/>
      <c r="B134" s="216"/>
      <c r="C134" s="448"/>
      <c r="D134" s="463"/>
      <c r="E134" s="448"/>
      <c r="F134" s="464"/>
      <c r="G134" s="465"/>
      <c r="H134" s="466"/>
      <c r="I134" s="467"/>
    </row>
    <row r="135" spans="1:10">
      <c r="A135" s="270"/>
      <c r="B135" s="428" t="s">
        <v>15</v>
      </c>
      <c r="C135" s="385"/>
      <c r="D135" s="385"/>
      <c r="E135" s="140"/>
      <c r="F135" s="141"/>
      <c r="G135" s="468"/>
      <c r="H135" s="469" t="s">
        <v>2</v>
      </c>
      <c r="I135" s="470">
        <f>SUM(I74:I133)</f>
        <v>0</v>
      </c>
    </row>
    <row r="136" spans="1:10">
      <c r="A136" s="435"/>
      <c r="B136" s="471"/>
      <c r="C136" s="472"/>
      <c r="D136" s="472"/>
      <c r="E136" s="472"/>
      <c r="F136" s="473"/>
      <c r="G136" s="474"/>
      <c r="H136" s="475"/>
      <c r="I136" s="476" t="str">
        <f>IF(OR(AND(G136="Prov",H136="Sum"),(H136="PC Sum")),". . . . . . . . .00",IF(ISERR(G136*H136),"",IF(G136*H136=0,"",ROUND(G136*H136,2))))</f>
        <v/>
      </c>
    </row>
    <row r="137" spans="1:10">
      <c r="A137" s="270"/>
      <c r="B137" s="381"/>
      <c r="C137" s="377"/>
      <c r="D137" s="377"/>
      <c r="E137" s="377"/>
      <c r="F137" s="377"/>
      <c r="G137" s="378"/>
      <c r="H137" s="513"/>
      <c r="I137" s="514"/>
    </row>
    <row r="138" spans="1:10">
      <c r="A138" s="270"/>
      <c r="B138" s="428" t="s">
        <v>16</v>
      </c>
      <c r="C138" s="385"/>
      <c r="D138" s="385"/>
      <c r="E138" s="385"/>
      <c r="F138" s="382"/>
      <c r="G138" s="506"/>
      <c r="H138" s="507"/>
      <c r="I138" s="499">
        <f>I135</f>
        <v>0</v>
      </c>
    </row>
    <row r="139" spans="1:10">
      <c r="A139" s="435"/>
      <c r="B139" s="401"/>
      <c r="C139" s="508"/>
      <c r="D139" s="508"/>
      <c r="E139" s="508"/>
      <c r="F139" s="509"/>
      <c r="G139" s="510"/>
      <c r="H139" s="511"/>
      <c r="I139" s="515"/>
    </row>
    <row r="140" spans="1:10">
      <c r="A140" s="278"/>
      <c r="B140" s="426"/>
      <c r="C140" s="311"/>
      <c r="D140" s="216"/>
      <c r="E140" s="216"/>
      <c r="F140" s="270"/>
      <c r="G140" s="427"/>
      <c r="H140" s="413"/>
      <c r="I140" s="498"/>
    </row>
    <row r="141" spans="1:10">
      <c r="A141" s="278"/>
      <c r="B141" s="410" t="s">
        <v>547</v>
      </c>
      <c r="C141" s="443" t="s">
        <v>348</v>
      </c>
      <c r="D141" s="444"/>
      <c r="E141" s="444"/>
      <c r="F141" s="430"/>
      <c r="G141" s="445"/>
      <c r="H141" s="467"/>
      <c r="I141" s="467"/>
    </row>
    <row r="142" spans="1:10">
      <c r="A142" s="278"/>
      <c r="B142" s="438"/>
      <c r="C142" s="491"/>
      <c r="D142" s="448"/>
      <c r="E142" s="448"/>
      <c r="F142" s="430"/>
      <c r="G142" s="445"/>
      <c r="H142" s="467"/>
      <c r="I142" s="467"/>
      <c r="J142" s="477"/>
    </row>
    <row r="143" spans="1:10">
      <c r="A143" s="278"/>
      <c r="B143" s="438"/>
      <c r="C143" s="489" t="s">
        <v>11</v>
      </c>
      <c r="D143" s="448" t="s">
        <v>349</v>
      </c>
      <c r="E143" s="448"/>
      <c r="F143" s="430"/>
      <c r="G143" s="445"/>
      <c r="H143" s="467"/>
      <c r="I143" s="467"/>
    </row>
    <row r="144" spans="1:10">
      <c r="A144" s="278"/>
      <c r="B144" s="426"/>
      <c r="C144" s="492"/>
      <c r="D144" s="448" t="s">
        <v>350</v>
      </c>
      <c r="E144" s="448"/>
      <c r="F144" s="430"/>
      <c r="G144" s="445"/>
      <c r="H144" s="467"/>
      <c r="I144" s="467"/>
    </row>
    <row r="145" spans="1:9">
      <c r="A145" s="278"/>
      <c r="B145" s="429"/>
      <c r="C145" s="493"/>
      <c r="D145" s="448" t="s">
        <v>351</v>
      </c>
      <c r="E145" s="448"/>
      <c r="F145" s="430"/>
      <c r="G145" s="445"/>
      <c r="H145" s="420"/>
      <c r="I145" s="420"/>
    </row>
    <row r="146" spans="1:9">
      <c r="A146" s="278"/>
      <c r="B146" s="441"/>
      <c r="C146" s="493"/>
      <c r="D146" s="448" t="s">
        <v>352</v>
      </c>
      <c r="E146" s="448"/>
      <c r="F146" s="432" t="s">
        <v>1</v>
      </c>
      <c r="G146" s="427">
        <v>2</v>
      </c>
      <c r="H146" s="420"/>
      <c r="I146" s="414"/>
    </row>
    <row r="147" spans="1:9">
      <c r="A147" s="278"/>
      <c r="B147" s="441"/>
      <c r="C147" s="492"/>
      <c r="D147" s="448"/>
      <c r="E147" s="448"/>
      <c r="F147" s="430"/>
      <c r="G147" s="445"/>
      <c r="H147" s="420"/>
      <c r="I147" s="420"/>
    </row>
    <row r="148" spans="1:9">
      <c r="A148" s="278"/>
      <c r="B148" s="437" t="s">
        <v>548</v>
      </c>
      <c r="C148" s="443" t="s">
        <v>374</v>
      </c>
      <c r="D148" s="444"/>
      <c r="E148" s="444"/>
      <c r="F148" s="430"/>
      <c r="G148" s="445"/>
      <c r="H148" s="467"/>
      <c r="I148" s="467"/>
    </row>
    <row r="149" spans="1:9">
      <c r="A149" s="278"/>
      <c r="B149" s="438"/>
      <c r="C149" s="491"/>
      <c r="D149" s="448"/>
      <c r="E149" s="448"/>
      <c r="F149" s="430"/>
      <c r="G149" s="445"/>
      <c r="H149" s="467"/>
      <c r="I149" s="467"/>
    </row>
    <row r="150" spans="1:9">
      <c r="A150" s="406"/>
      <c r="B150" s="438"/>
      <c r="C150" s="451" t="s">
        <v>11</v>
      </c>
      <c r="D150" s="448" t="s">
        <v>375</v>
      </c>
      <c r="E150" s="448"/>
      <c r="F150" s="430"/>
      <c r="G150" s="445"/>
      <c r="H150" s="467"/>
      <c r="I150" s="467"/>
    </row>
    <row r="151" spans="1:9">
      <c r="A151" s="278"/>
      <c r="B151" s="426"/>
      <c r="C151" s="492"/>
      <c r="D151" s="448" t="s">
        <v>376</v>
      </c>
      <c r="E151" s="448"/>
      <c r="F151" s="430"/>
      <c r="G151" s="445"/>
      <c r="H151" s="467"/>
      <c r="I151" s="467"/>
    </row>
    <row r="152" spans="1:9">
      <c r="A152" s="278"/>
      <c r="B152" s="429"/>
      <c r="C152" s="492"/>
      <c r="D152" s="448" t="s">
        <v>377</v>
      </c>
      <c r="E152" s="448"/>
      <c r="F152" s="430"/>
      <c r="G152" s="445"/>
      <c r="H152" s="467"/>
      <c r="I152" s="467"/>
    </row>
    <row r="153" spans="1:9">
      <c r="A153" s="278"/>
      <c r="B153" s="441"/>
      <c r="C153" s="492"/>
      <c r="D153" s="448" t="s">
        <v>378</v>
      </c>
      <c r="E153" s="448"/>
      <c r="F153" s="432" t="s">
        <v>1</v>
      </c>
      <c r="G153" s="427">
        <v>2</v>
      </c>
      <c r="H153" s="420"/>
      <c r="I153" s="414"/>
    </row>
    <row r="154" spans="1:9">
      <c r="A154" s="278"/>
      <c r="B154" s="442"/>
      <c r="C154" s="492"/>
      <c r="D154" s="519"/>
      <c r="E154" s="21"/>
      <c r="F154" s="432"/>
      <c r="G154" s="427"/>
      <c r="H154" s="478"/>
      <c r="I154" s="440"/>
    </row>
    <row r="155" spans="1:9">
      <c r="A155" s="278"/>
      <c r="B155" s="437" t="s">
        <v>549</v>
      </c>
      <c r="C155" s="443" t="s">
        <v>319</v>
      </c>
      <c r="D155" s="444"/>
      <c r="E155" s="444"/>
      <c r="F155" s="430"/>
      <c r="G155" s="445"/>
      <c r="H155" s="467"/>
      <c r="I155" s="467"/>
    </row>
    <row r="156" spans="1:9">
      <c r="A156" s="406"/>
      <c r="B156" s="438"/>
      <c r="C156" s="491"/>
      <c r="D156" s="448"/>
      <c r="E156" s="448"/>
      <c r="F156" s="430"/>
      <c r="G156" s="445"/>
      <c r="H156" s="467"/>
      <c r="I156" s="467"/>
    </row>
    <row r="157" spans="1:9">
      <c r="A157" s="278"/>
      <c r="B157" s="438"/>
      <c r="C157" s="451" t="s">
        <v>11</v>
      </c>
      <c r="D157" s="448" t="s">
        <v>320</v>
      </c>
      <c r="E157" s="448"/>
      <c r="F157" s="430"/>
      <c r="G157" s="445"/>
      <c r="H157" s="467"/>
      <c r="I157" s="467"/>
    </row>
    <row r="158" spans="1:9">
      <c r="A158" s="278"/>
      <c r="B158" s="426"/>
      <c r="C158" s="492"/>
      <c r="D158" s="448" t="s">
        <v>321</v>
      </c>
      <c r="E158" s="448"/>
      <c r="F158" s="430"/>
      <c r="G158" s="445"/>
      <c r="H158" s="467"/>
      <c r="I158" s="467"/>
    </row>
    <row r="159" spans="1:9">
      <c r="A159" s="278"/>
      <c r="B159" s="429"/>
      <c r="C159" s="493"/>
      <c r="D159" s="448" t="s">
        <v>322</v>
      </c>
      <c r="E159" s="448"/>
      <c r="F159" s="430" t="s">
        <v>19</v>
      </c>
      <c r="G159" s="445">
        <v>3</v>
      </c>
      <c r="H159" s="420"/>
      <c r="I159" s="420"/>
    </row>
    <row r="160" spans="1:9">
      <c r="A160" s="278"/>
      <c r="B160" s="441"/>
      <c r="C160" s="493"/>
      <c r="D160" s="448"/>
      <c r="E160" s="448"/>
      <c r="F160" s="430"/>
      <c r="G160" s="445"/>
      <c r="H160" s="420"/>
      <c r="I160" s="420"/>
    </row>
    <row r="161" spans="1:9">
      <c r="A161" s="278"/>
      <c r="B161" s="441"/>
      <c r="C161" s="492" t="s">
        <v>13</v>
      </c>
      <c r="D161" s="448" t="s">
        <v>353</v>
      </c>
      <c r="E161" s="448"/>
      <c r="F161" s="430"/>
      <c r="G161" s="445"/>
      <c r="H161" s="420"/>
      <c r="I161" s="420"/>
    </row>
    <row r="162" spans="1:9">
      <c r="A162" s="278"/>
      <c r="B162" s="441"/>
      <c r="C162" s="493"/>
      <c r="D162" s="448" t="s">
        <v>354</v>
      </c>
      <c r="E162" s="448"/>
      <c r="F162" s="430" t="s">
        <v>19</v>
      </c>
      <c r="G162" s="445">
        <v>3</v>
      </c>
      <c r="H162" s="420"/>
      <c r="I162" s="420"/>
    </row>
    <row r="163" spans="1:9">
      <c r="A163" s="278"/>
      <c r="B163" s="442"/>
      <c r="C163" s="492"/>
      <c r="D163" s="463"/>
      <c r="E163" s="448"/>
      <c r="F163" s="430"/>
      <c r="G163" s="445"/>
      <c r="H163" s="420"/>
      <c r="I163" s="420"/>
    </row>
    <row r="164" spans="1:9">
      <c r="A164" s="278"/>
      <c r="B164" s="442"/>
      <c r="C164" s="492" t="s">
        <v>14</v>
      </c>
      <c r="D164" s="448" t="s">
        <v>323</v>
      </c>
      <c r="E164" s="448"/>
      <c r="F164" s="430"/>
      <c r="G164" s="445"/>
      <c r="H164" s="420"/>
      <c r="I164" s="420"/>
    </row>
    <row r="165" spans="1:9">
      <c r="A165" s="278"/>
      <c r="B165" s="450"/>
      <c r="C165" s="451"/>
      <c r="D165" s="448" t="s">
        <v>355</v>
      </c>
      <c r="E165" s="448"/>
      <c r="F165" s="430"/>
      <c r="G165" s="445"/>
      <c r="H165" s="420"/>
      <c r="I165" s="420"/>
    </row>
    <row r="166" spans="1:9">
      <c r="A166" s="278"/>
      <c r="B166" s="454"/>
      <c r="C166" s="451"/>
      <c r="D166" s="448" t="s">
        <v>356</v>
      </c>
      <c r="E166" s="448"/>
      <c r="F166" s="430" t="s">
        <v>1</v>
      </c>
      <c r="G166" s="445">
        <v>3</v>
      </c>
      <c r="H166" s="420"/>
      <c r="I166" s="420"/>
    </row>
    <row r="167" spans="1:9">
      <c r="A167" s="278"/>
      <c r="B167" s="410"/>
      <c r="C167" s="311"/>
      <c r="D167" s="216"/>
      <c r="E167" s="216"/>
      <c r="F167" s="446"/>
      <c r="G167" s="427"/>
      <c r="H167" s="420"/>
      <c r="I167" s="420"/>
    </row>
    <row r="168" spans="1:9">
      <c r="A168" s="278"/>
      <c r="B168" s="410" t="s">
        <v>547</v>
      </c>
      <c r="C168" s="455" t="s">
        <v>324</v>
      </c>
      <c r="D168" s="417"/>
      <c r="E168" s="417"/>
      <c r="F168" s="496"/>
      <c r="G168" s="497"/>
      <c r="H168" s="420"/>
      <c r="I168" s="520"/>
    </row>
    <row r="169" spans="1:9">
      <c r="A169" s="449"/>
      <c r="B169" s="410"/>
      <c r="C169" s="447"/>
      <c r="D169" s="417"/>
      <c r="E169" s="417"/>
      <c r="F169" s="496"/>
      <c r="G169" s="497"/>
      <c r="H169" s="420"/>
      <c r="I169" s="521"/>
    </row>
    <row r="170" spans="1:9">
      <c r="A170" s="449"/>
      <c r="B170" s="410"/>
      <c r="C170" s="490" t="s">
        <v>357</v>
      </c>
      <c r="D170" s="417"/>
      <c r="E170" s="417"/>
      <c r="F170" s="496"/>
      <c r="G170" s="497"/>
      <c r="H170" s="420"/>
      <c r="I170" s="521"/>
    </row>
    <row r="171" spans="1:9">
      <c r="A171" s="449"/>
      <c r="B171" s="410"/>
      <c r="C171" s="490" t="s">
        <v>358</v>
      </c>
      <c r="D171" s="417"/>
      <c r="E171" s="417"/>
      <c r="F171" s="496"/>
      <c r="G171" s="497"/>
      <c r="H171" s="420"/>
      <c r="I171" s="521"/>
    </row>
    <row r="172" spans="1:9">
      <c r="A172" s="449"/>
      <c r="B172" s="410"/>
      <c r="C172" s="447"/>
      <c r="D172" s="417"/>
      <c r="E172" s="417"/>
      <c r="F172" s="496"/>
      <c r="G172" s="497"/>
      <c r="H172" s="420"/>
      <c r="I172" s="521"/>
    </row>
    <row r="173" spans="1:9">
      <c r="A173" s="449"/>
      <c r="B173" s="410"/>
      <c r="C173" s="447" t="s">
        <v>11</v>
      </c>
      <c r="D173" s="417" t="s">
        <v>562</v>
      </c>
      <c r="E173" s="417"/>
      <c r="F173" s="452" t="s">
        <v>12</v>
      </c>
      <c r="G173" s="453" t="s">
        <v>12</v>
      </c>
      <c r="H173" s="413" t="s">
        <v>167</v>
      </c>
      <c r="I173" s="151"/>
    </row>
    <row r="174" spans="1:9">
      <c r="A174" s="449"/>
      <c r="B174" s="441"/>
      <c r="C174" s="492"/>
      <c r="D174" s="448"/>
      <c r="E174" s="448"/>
      <c r="F174" s="430"/>
      <c r="G174" s="445"/>
      <c r="H174" s="420"/>
      <c r="I174" s="420"/>
    </row>
    <row r="175" spans="1:9">
      <c r="A175" s="449"/>
      <c r="B175" s="441"/>
      <c r="C175" s="493"/>
      <c r="D175" s="448"/>
      <c r="E175" s="448"/>
      <c r="F175" s="430"/>
      <c r="G175" s="445"/>
      <c r="H175" s="420"/>
      <c r="I175" s="420"/>
    </row>
    <row r="176" spans="1:9">
      <c r="A176" s="449"/>
      <c r="B176" s="442"/>
      <c r="C176" s="492"/>
      <c r="D176" s="463"/>
      <c r="E176" s="448"/>
      <c r="F176" s="430"/>
      <c r="G176" s="445"/>
      <c r="H176" s="420"/>
      <c r="I176" s="420"/>
    </row>
    <row r="177" spans="1:9">
      <c r="A177" s="449"/>
      <c r="B177" s="442"/>
      <c r="C177" s="492"/>
      <c r="D177" s="448"/>
      <c r="E177" s="448"/>
      <c r="F177" s="430"/>
      <c r="G177" s="445"/>
      <c r="H177" s="420"/>
      <c r="I177" s="420"/>
    </row>
    <row r="178" spans="1:9">
      <c r="A178" s="449"/>
      <c r="B178" s="437"/>
      <c r="C178" s="443"/>
      <c r="D178" s="444"/>
      <c r="E178" s="444"/>
      <c r="F178" s="430"/>
      <c r="G178" s="445"/>
      <c r="H178" s="467"/>
      <c r="I178" s="467"/>
    </row>
    <row r="179" spans="1:9">
      <c r="A179" s="449"/>
      <c r="B179" s="438"/>
      <c r="C179" s="491"/>
      <c r="D179" s="448"/>
      <c r="E179" s="448"/>
      <c r="F179" s="430"/>
      <c r="G179" s="445"/>
      <c r="H179" s="467"/>
      <c r="I179" s="467"/>
    </row>
    <row r="180" spans="1:9">
      <c r="A180" s="278"/>
      <c r="B180" s="438"/>
      <c r="C180" s="451"/>
      <c r="D180" s="448"/>
      <c r="E180" s="448"/>
      <c r="F180" s="430"/>
      <c r="G180" s="445"/>
      <c r="H180" s="467"/>
      <c r="I180" s="467"/>
    </row>
    <row r="181" spans="1:9">
      <c r="A181" s="278"/>
      <c r="B181" s="426"/>
      <c r="C181" s="492"/>
      <c r="D181" s="448"/>
      <c r="E181" s="448"/>
      <c r="F181" s="430"/>
      <c r="G181" s="445"/>
      <c r="H181" s="467"/>
      <c r="I181" s="467"/>
    </row>
    <row r="182" spans="1:9">
      <c r="A182" s="278"/>
      <c r="B182" s="429"/>
      <c r="C182" s="493"/>
      <c r="D182" s="448"/>
      <c r="E182" s="448"/>
      <c r="F182" s="430"/>
      <c r="G182" s="445"/>
      <c r="H182" s="420"/>
      <c r="I182" s="420"/>
    </row>
    <row r="183" spans="1:9">
      <c r="A183" s="278"/>
      <c r="B183" s="441"/>
      <c r="C183" s="493"/>
      <c r="D183" s="448"/>
      <c r="E183" s="448"/>
      <c r="F183" s="430"/>
      <c r="G183" s="445"/>
      <c r="H183" s="420"/>
      <c r="I183" s="420"/>
    </row>
    <row r="184" spans="1:9">
      <c r="A184" s="278"/>
      <c r="B184" s="441"/>
      <c r="C184" s="492"/>
      <c r="D184" s="448"/>
      <c r="E184" s="448"/>
      <c r="F184" s="430"/>
      <c r="G184" s="445"/>
      <c r="H184" s="420"/>
      <c r="I184" s="420"/>
    </row>
    <row r="185" spans="1:9">
      <c r="A185" s="406"/>
      <c r="B185" s="441"/>
      <c r="C185" s="493"/>
      <c r="D185" s="448"/>
      <c r="E185" s="448"/>
      <c r="F185" s="430"/>
      <c r="G185" s="445"/>
      <c r="H185" s="420"/>
      <c r="I185" s="420"/>
    </row>
    <row r="186" spans="1:9">
      <c r="A186" s="278"/>
      <c r="B186" s="442"/>
      <c r="C186" s="492"/>
      <c r="D186" s="463"/>
      <c r="E186" s="448"/>
      <c r="F186" s="430"/>
      <c r="G186" s="445"/>
      <c r="H186" s="420"/>
      <c r="I186" s="420"/>
    </row>
    <row r="187" spans="1:9">
      <c r="A187" s="278"/>
      <c r="B187" s="442"/>
      <c r="C187" s="492"/>
      <c r="D187" s="448"/>
      <c r="E187" s="448"/>
      <c r="F187" s="430"/>
      <c r="G187" s="445"/>
      <c r="H187" s="420"/>
      <c r="I187" s="420"/>
    </row>
    <row r="188" spans="1:9">
      <c r="A188" s="278"/>
      <c r="B188" s="450"/>
      <c r="C188" s="451"/>
      <c r="D188" s="448"/>
      <c r="E188" s="448"/>
      <c r="F188" s="430"/>
      <c r="G188" s="445"/>
      <c r="H188" s="420"/>
      <c r="I188" s="420"/>
    </row>
    <row r="189" spans="1:9">
      <c r="A189" s="278"/>
      <c r="B189" s="454"/>
      <c r="C189" s="451"/>
      <c r="D189" s="448"/>
      <c r="E189" s="448"/>
      <c r="F189" s="430"/>
      <c r="G189" s="445"/>
      <c r="H189" s="420"/>
      <c r="I189" s="420"/>
    </row>
    <row r="190" spans="1:9">
      <c r="A190" s="278"/>
      <c r="B190" s="410"/>
      <c r="C190" s="311"/>
      <c r="D190" s="216"/>
      <c r="E190" s="216"/>
      <c r="F190" s="446"/>
      <c r="G190" s="427"/>
      <c r="H190" s="420"/>
      <c r="I190" s="420"/>
    </row>
    <row r="191" spans="1:9">
      <c r="A191" s="278"/>
      <c r="B191" s="410"/>
      <c r="C191" s="455"/>
      <c r="D191" s="417"/>
      <c r="E191" s="417"/>
      <c r="F191" s="496"/>
      <c r="G191" s="497"/>
      <c r="H191" s="420"/>
      <c r="I191" s="520"/>
    </row>
    <row r="192" spans="1:9">
      <c r="A192" s="278"/>
      <c r="B192" s="410"/>
      <c r="C192" s="447"/>
      <c r="D192" s="417"/>
      <c r="E192" s="417"/>
      <c r="F192" s="496"/>
      <c r="G192" s="497"/>
      <c r="H192" s="420"/>
      <c r="I192" s="521"/>
    </row>
    <row r="193" spans="1:9">
      <c r="A193" s="278"/>
      <c r="B193" s="410"/>
      <c r="C193" s="490"/>
      <c r="D193" s="417"/>
      <c r="E193" s="417"/>
      <c r="F193" s="496"/>
      <c r="G193" s="497"/>
      <c r="H193" s="420"/>
      <c r="I193" s="521"/>
    </row>
    <row r="194" spans="1:9">
      <c r="A194" s="278"/>
      <c r="B194" s="410"/>
      <c r="C194" s="490"/>
      <c r="D194" s="417"/>
      <c r="E194" s="417"/>
      <c r="F194" s="496"/>
      <c r="G194" s="497"/>
      <c r="H194" s="420"/>
      <c r="I194" s="521"/>
    </row>
    <row r="195" spans="1:9">
      <c r="A195" s="278"/>
      <c r="B195" s="410"/>
      <c r="C195" s="447"/>
      <c r="D195" s="417"/>
      <c r="E195" s="417"/>
      <c r="F195" s="496"/>
      <c r="G195" s="497"/>
      <c r="H195" s="420"/>
      <c r="I195" s="521"/>
    </row>
    <row r="196" spans="1:9">
      <c r="A196" s="278"/>
      <c r="B196" s="410"/>
      <c r="C196" s="447"/>
      <c r="D196" s="417"/>
      <c r="E196" s="417"/>
      <c r="F196" s="452"/>
      <c r="G196" s="453"/>
      <c r="H196" s="413"/>
      <c r="I196" s="151"/>
    </row>
    <row r="197" spans="1:9">
      <c r="A197" s="278"/>
      <c r="B197" s="456"/>
      <c r="C197" s="457"/>
      <c r="D197" s="458"/>
      <c r="E197" s="458"/>
      <c r="F197" s="459"/>
      <c r="G197" s="460"/>
      <c r="H197" s="461"/>
      <c r="I197" s="462"/>
    </row>
    <row r="198" spans="1:9">
      <c r="A198" s="433"/>
      <c r="B198" s="216"/>
      <c r="C198" s="448"/>
      <c r="D198" s="463"/>
      <c r="E198" s="448"/>
      <c r="F198" s="464"/>
      <c r="G198" s="465"/>
      <c r="H198" s="466"/>
      <c r="I198" s="467"/>
    </row>
    <row r="199" spans="1:9">
      <c r="A199" s="270"/>
      <c r="B199" s="28" t="s">
        <v>372</v>
      </c>
      <c r="C199" s="28"/>
      <c r="D199" s="28"/>
      <c r="E199" s="140"/>
      <c r="F199" s="141"/>
      <c r="G199" s="468"/>
      <c r="H199" s="469" t="s">
        <v>2</v>
      </c>
      <c r="I199" s="470">
        <f>SUM(I138:I197)</f>
        <v>0</v>
      </c>
    </row>
    <row r="200" spans="1:9">
      <c r="A200" s="435"/>
      <c r="B200" s="471"/>
      <c r="C200" s="472"/>
      <c r="D200" s="472"/>
      <c r="E200" s="472"/>
      <c r="F200" s="473"/>
      <c r="G200" s="474"/>
      <c r="H200" s="475"/>
      <c r="I200" s="476" t="str">
        <f>IF(OR(AND(G200="Prov",H200="Sum"),(H200="PC Sum")),". . . . . . . . .00",IF(ISERR(G200*H200),"",IF(G200*H200=0,"",ROUND(G200*H200,2))))</f>
        <v/>
      </c>
    </row>
  </sheetData>
  <pageMargins left="0.7" right="0.7" top="0.75" bottom="0.75" header="0.3" footer="0.3"/>
  <pageSetup paperSize="9" scale="80" orientation="portrait" r:id="rId1"/>
  <rowBreaks count="2" manualBreakCount="2">
    <brk id="72" max="8" man="1"/>
    <brk id="136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view="pageBreakPreview" topLeftCell="A40" zoomScaleNormal="100" workbookViewId="0">
      <selection activeCell="I25" sqref="I25"/>
    </sheetView>
  </sheetViews>
  <sheetFormatPr defaultRowHeight="12.75"/>
  <cols>
    <col min="1" max="1" width="13" style="18" customWidth="1"/>
    <col min="2" max="2" width="6.7109375" style="18" customWidth="1"/>
    <col min="3" max="4" width="3.7109375" style="18" customWidth="1"/>
    <col min="5" max="5" width="35.28515625" style="18" customWidth="1"/>
    <col min="6" max="6" width="6.7109375" style="18" customWidth="1"/>
    <col min="7" max="7" width="5.85546875" style="567" customWidth="1"/>
    <col min="8" max="8" width="10.7109375" style="18" customWidth="1"/>
    <col min="9" max="9" width="13.28515625" style="559" customWidth="1"/>
    <col min="10" max="16384" width="9.140625" style="18"/>
  </cols>
  <sheetData>
    <row r="1" spans="1:9" ht="12.75" customHeight="1">
      <c r="A1" s="525"/>
      <c r="B1" s="20"/>
      <c r="C1" s="20"/>
      <c r="D1" s="20"/>
      <c r="E1" s="20"/>
      <c r="F1" s="21"/>
      <c r="G1" s="526"/>
      <c r="H1" s="527"/>
      <c r="I1" s="22"/>
    </row>
    <row r="2" spans="1:9" ht="12.75" customHeight="1">
      <c r="A2" s="23" t="s">
        <v>373</v>
      </c>
      <c r="B2" s="20"/>
      <c r="C2" s="20"/>
      <c r="D2" s="20"/>
      <c r="E2" s="20"/>
      <c r="F2" s="21"/>
      <c r="G2" s="526"/>
      <c r="H2" s="527"/>
      <c r="I2" s="341"/>
    </row>
    <row r="3" spans="1:9" ht="12.75" customHeight="1">
      <c r="A3" s="528" t="s">
        <v>551</v>
      </c>
      <c r="B3" s="20"/>
      <c r="C3" s="20"/>
      <c r="D3" s="20"/>
      <c r="E3" s="20"/>
      <c r="F3" s="21"/>
      <c r="G3" s="526"/>
      <c r="H3" s="527"/>
      <c r="I3" s="22"/>
    </row>
    <row r="4" spans="1:9" ht="12.75" customHeight="1">
      <c r="A4" s="24" t="s">
        <v>22</v>
      </c>
      <c r="B4" s="24" t="s">
        <v>3</v>
      </c>
      <c r="C4" s="25"/>
      <c r="D4" s="25"/>
      <c r="E4" s="25"/>
      <c r="F4" s="26"/>
      <c r="G4" s="529"/>
      <c r="H4" s="530"/>
      <c r="I4" s="342"/>
    </row>
    <row r="5" spans="1:9" ht="12.75" customHeight="1">
      <c r="A5" s="27" t="s">
        <v>23</v>
      </c>
      <c r="B5" s="27" t="s">
        <v>212</v>
      </c>
      <c r="C5" s="28"/>
      <c r="D5" s="28"/>
      <c r="E5" s="28" t="s">
        <v>4</v>
      </c>
      <c r="F5" s="29" t="s">
        <v>5</v>
      </c>
      <c r="G5" s="531" t="s">
        <v>6</v>
      </c>
      <c r="H5" s="532" t="s">
        <v>7</v>
      </c>
      <c r="I5" s="343" t="s">
        <v>8</v>
      </c>
    </row>
    <row r="6" spans="1:9" ht="12.75" customHeight="1">
      <c r="A6" s="30" t="s">
        <v>24</v>
      </c>
      <c r="B6" s="30"/>
      <c r="C6" s="31"/>
      <c r="D6" s="31"/>
      <c r="E6" s="31"/>
      <c r="F6" s="32"/>
      <c r="G6" s="533" t="s">
        <v>10</v>
      </c>
      <c r="H6" s="534"/>
      <c r="I6" s="344"/>
    </row>
    <row r="7" spans="1:9" ht="12.75" customHeight="1">
      <c r="A7" s="535"/>
      <c r="B7" s="536" t="s">
        <v>552</v>
      </c>
      <c r="C7" s="33" t="s">
        <v>365</v>
      </c>
      <c r="D7" s="34"/>
      <c r="E7" s="35"/>
      <c r="F7" s="36"/>
      <c r="G7" s="173"/>
      <c r="H7" s="537"/>
      <c r="I7" s="150" t="str">
        <f>IF(OR(AND(G7="Prov",H7="Sum"),(H7="PC Sum")),". . . . . . . . .00",IF(ISERR(G7*H7),"",IF(G7*H7=0,"",ROUND(G7*H7,2))))</f>
        <v/>
      </c>
    </row>
    <row r="8" spans="1:9" ht="12.75" customHeight="1">
      <c r="A8" s="535"/>
      <c r="B8" s="37"/>
      <c r="C8" s="538"/>
      <c r="D8" s="33"/>
      <c r="E8" s="35"/>
      <c r="F8" s="36"/>
      <c r="G8" s="173"/>
      <c r="H8" s="539"/>
      <c r="I8" s="150" t="str">
        <f>IF(OR(AND(G8="Prov",H8="Sum"),(H8="PC Sum")),". . . . . . . . .00",IF(ISERR(G8*H8),"",IF(G8*H8=0,"",ROUND(G8*H8,2))))</f>
        <v/>
      </c>
    </row>
    <row r="9" spans="1:9" ht="12.75" customHeight="1">
      <c r="A9" s="38"/>
      <c r="B9" s="37"/>
      <c r="C9" s="35"/>
      <c r="D9" s="35"/>
      <c r="E9" s="35"/>
      <c r="F9" s="36"/>
      <c r="G9" s="540"/>
      <c r="H9" s="539"/>
      <c r="I9" s="150" t="str">
        <f>IF(OR(AND(G9="Prov",H9="Sum"),(H9="PC Sum")),". . . . . . . . .00",IF(ISERR(G9*H9),"",IF(G9*H9=0,"",ROUND(G9*H9,2))))</f>
        <v/>
      </c>
    </row>
    <row r="10" spans="1:9" ht="12.75" customHeight="1">
      <c r="A10" s="38"/>
      <c r="B10" s="99" t="s">
        <v>553</v>
      </c>
      <c r="C10" s="541" t="s">
        <v>367</v>
      </c>
      <c r="D10" s="542"/>
      <c r="E10" s="543"/>
      <c r="F10" s="544"/>
      <c r="G10" s="545"/>
      <c r="H10" s="544"/>
      <c r="I10" s="546"/>
    </row>
    <row r="11" spans="1:9" ht="12.75" customHeight="1">
      <c r="A11" s="38"/>
      <c r="B11" s="99"/>
      <c r="C11" s="547" t="s">
        <v>368</v>
      </c>
      <c r="D11" s="548"/>
      <c r="E11" s="549"/>
      <c r="F11" s="544"/>
      <c r="G11" s="545"/>
      <c r="H11" s="544"/>
      <c r="I11" s="546"/>
    </row>
    <row r="12" spans="1:9" ht="12.75" customHeight="1">
      <c r="A12" s="38"/>
      <c r="B12" s="99"/>
      <c r="C12" s="550"/>
      <c r="D12" s="551"/>
      <c r="E12" s="552"/>
      <c r="F12" s="544"/>
      <c r="G12" s="545"/>
      <c r="H12" s="544"/>
      <c r="I12" s="546"/>
    </row>
    <row r="13" spans="1:9" ht="12.75" customHeight="1">
      <c r="A13" s="38"/>
      <c r="B13" s="99"/>
      <c r="C13" s="482" t="s">
        <v>11</v>
      </c>
      <c r="D13" s="482" t="s">
        <v>369</v>
      </c>
      <c r="E13" s="482"/>
      <c r="F13" s="146" t="s">
        <v>12</v>
      </c>
      <c r="G13" s="283" t="s">
        <v>12</v>
      </c>
      <c r="H13" s="347" t="s">
        <v>17</v>
      </c>
      <c r="I13" s="151"/>
    </row>
    <row r="14" spans="1:9" ht="12.75" customHeight="1">
      <c r="A14" s="38"/>
      <c r="B14" s="99"/>
      <c r="C14" s="35"/>
      <c r="D14" s="35"/>
      <c r="E14" s="35"/>
      <c r="F14" s="36"/>
      <c r="G14" s="173"/>
      <c r="H14" s="539"/>
      <c r="I14" s="150"/>
    </row>
    <row r="15" spans="1:9" ht="12.75" customHeight="1">
      <c r="A15" s="38"/>
      <c r="B15" s="99"/>
      <c r="C15" s="482" t="s">
        <v>13</v>
      </c>
      <c r="D15" s="482" t="s">
        <v>478</v>
      </c>
      <c r="E15" s="482"/>
      <c r="F15" s="146" t="s">
        <v>12</v>
      </c>
      <c r="G15" s="283" t="s">
        <v>12</v>
      </c>
      <c r="H15" s="347" t="s">
        <v>17</v>
      </c>
      <c r="I15" s="151"/>
    </row>
    <row r="16" spans="1:9" ht="12.75" customHeight="1">
      <c r="A16" s="38"/>
      <c r="B16" s="99"/>
      <c r="C16" s="482"/>
      <c r="D16" s="482"/>
      <c r="E16" s="482"/>
      <c r="F16" s="553"/>
      <c r="G16" s="554"/>
      <c r="H16" s="151"/>
      <c r="I16" s="151"/>
    </row>
    <row r="17" spans="1:9" ht="12.75" customHeight="1">
      <c r="A17" s="38"/>
      <c r="B17" s="99"/>
      <c r="C17" s="482" t="s">
        <v>14</v>
      </c>
      <c r="D17" s="482" t="s">
        <v>488</v>
      </c>
      <c r="E17" s="482"/>
      <c r="F17" s="146" t="s">
        <v>12</v>
      </c>
      <c r="G17" s="283" t="s">
        <v>12</v>
      </c>
      <c r="H17" s="347" t="s">
        <v>17</v>
      </c>
      <c r="I17" s="151"/>
    </row>
    <row r="18" spans="1:9" ht="12.75" customHeight="1">
      <c r="A18" s="38"/>
      <c r="B18" s="99"/>
      <c r="C18" s="482"/>
      <c r="D18" s="44"/>
      <c r="E18" s="555"/>
      <c r="F18" s="36"/>
      <c r="G18" s="166"/>
      <c r="H18" s="556"/>
      <c r="I18" s="299"/>
    </row>
    <row r="19" spans="1:9" ht="12.75" customHeight="1">
      <c r="A19" s="37"/>
      <c r="B19" s="99"/>
      <c r="C19" s="482"/>
      <c r="D19" s="482"/>
      <c r="E19" s="482"/>
      <c r="F19" s="553"/>
      <c r="G19" s="554"/>
      <c r="H19" s="151"/>
      <c r="I19" s="151"/>
    </row>
    <row r="20" spans="1:9" ht="12.75" customHeight="1">
      <c r="A20" s="37"/>
      <c r="B20" s="99"/>
      <c r="C20" s="482"/>
      <c r="D20" s="557"/>
      <c r="E20" s="41"/>
      <c r="F20" s="36"/>
      <c r="G20" s="173"/>
      <c r="H20" s="539"/>
      <c r="I20" s="150"/>
    </row>
    <row r="21" spans="1:9" ht="12.75" customHeight="1">
      <c r="A21" s="37"/>
      <c r="B21" s="99" t="s">
        <v>554</v>
      </c>
      <c r="C21" s="6" t="s">
        <v>213</v>
      </c>
      <c r="D21" s="4"/>
      <c r="E21" s="4"/>
      <c r="F21" s="3"/>
      <c r="G21" s="178"/>
      <c r="H21" s="345"/>
      <c r="I21" s="346"/>
    </row>
    <row r="22" spans="1:9" ht="12.75" customHeight="1">
      <c r="A22" s="37"/>
      <c r="B22" s="37"/>
      <c r="C22" s="12"/>
      <c r="D22" s="4"/>
      <c r="E22" s="4"/>
      <c r="F22" s="146"/>
      <c r="G22" s="283"/>
      <c r="H22" s="347"/>
      <c r="I22" s="151"/>
    </row>
    <row r="23" spans="1:9" ht="12.75" customHeight="1">
      <c r="A23" s="37"/>
      <c r="B23" s="37"/>
      <c r="C23" s="35" t="s">
        <v>214</v>
      </c>
      <c r="D23" s="558"/>
      <c r="E23" s="35"/>
      <c r="F23" s="146"/>
      <c r="G23" s="283"/>
      <c r="H23" s="347"/>
      <c r="I23" s="151"/>
    </row>
    <row r="24" spans="1:9" ht="12.75" customHeight="1">
      <c r="A24" s="37"/>
      <c r="B24" s="37"/>
      <c r="C24" s="6"/>
      <c r="D24" s="4"/>
      <c r="E24" s="4"/>
      <c r="F24" s="3"/>
      <c r="G24" s="178"/>
      <c r="H24" s="345"/>
      <c r="I24" s="346"/>
    </row>
    <row r="25" spans="1:9" ht="12.75" customHeight="1">
      <c r="A25" s="37"/>
      <c r="B25" s="37"/>
      <c r="C25" s="12" t="s">
        <v>11</v>
      </c>
      <c r="D25" s="4" t="s">
        <v>371</v>
      </c>
      <c r="E25" s="4"/>
      <c r="F25" s="146" t="s">
        <v>12</v>
      </c>
      <c r="G25" s="283" t="s">
        <v>12</v>
      </c>
      <c r="H25" s="347" t="s">
        <v>17</v>
      </c>
      <c r="I25" s="151"/>
    </row>
    <row r="26" spans="1:9" ht="12.75" customHeight="1">
      <c r="A26" s="38"/>
      <c r="B26" s="99"/>
      <c r="C26" s="35"/>
      <c r="D26" s="558"/>
      <c r="E26" s="35"/>
      <c r="F26" s="36"/>
      <c r="G26" s="526"/>
      <c r="H26" s="539"/>
      <c r="I26" s="150"/>
    </row>
    <row r="27" spans="1:9" ht="12.75" customHeight="1">
      <c r="A27" s="38"/>
      <c r="B27" s="37"/>
      <c r="C27" s="35"/>
      <c r="D27" s="558"/>
      <c r="E27" s="35"/>
      <c r="F27" s="36"/>
      <c r="G27" s="526"/>
      <c r="H27" s="539"/>
      <c r="I27" s="150"/>
    </row>
    <row r="28" spans="1:9" ht="12.75" customHeight="1">
      <c r="A28" s="38"/>
      <c r="B28" s="37"/>
      <c r="C28" s="35"/>
      <c r="D28" s="558"/>
      <c r="E28" s="35"/>
      <c r="F28" s="36"/>
      <c r="G28" s="526"/>
      <c r="H28" s="539"/>
      <c r="I28" s="150"/>
    </row>
    <row r="29" spans="1:9" ht="12.75" customHeight="1">
      <c r="A29" s="38"/>
      <c r="B29" s="37"/>
      <c r="C29" s="35"/>
      <c r="D29" s="558"/>
      <c r="E29" s="35"/>
      <c r="F29" s="36"/>
      <c r="G29" s="526"/>
      <c r="H29" s="539"/>
      <c r="I29" s="150"/>
    </row>
    <row r="30" spans="1:9" ht="12.75" customHeight="1">
      <c r="A30" s="38"/>
      <c r="B30" s="37"/>
      <c r="C30" s="35"/>
      <c r="D30" s="558"/>
      <c r="E30" s="35"/>
      <c r="F30" s="36"/>
      <c r="G30" s="526"/>
      <c r="H30" s="539"/>
      <c r="I30" s="150"/>
    </row>
    <row r="31" spans="1:9" ht="12.75" customHeight="1">
      <c r="A31" s="38"/>
      <c r="B31" s="37"/>
      <c r="C31" s="35"/>
      <c r="D31" s="558"/>
      <c r="E31" s="39"/>
      <c r="F31" s="36"/>
      <c r="G31" s="526"/>
      <c r="H31" s="539"/>
      <c r="I31" s="150"/>
    </row>
    <row r="32" spans="1:9" ht="12.75" customHeight="1">
      <c r="A32" s="38"/>
      <c r="B32" s="37"/>
      <c r="C32" s="35"/>
      <c r="D32" s="558"/>
      <c r="E32" s="35"/>
      <c r="F32" s="36"/>
      <c r="G32" s="526"/>
      <c r="H32" s="539"/>
      <c r="I32" s="150"/>
    </row>
    <row r="33" spans="1:9" ht="12.75" customHeight="1">
      <c r="A33" s="38"/>
      <c r="B33" s="99"/>
      <c r="C33" s="541"/>
      <c r="D33" s="542"/>
      <c r="E33" s="543"/>
      <c r="F33" s="544"/>
      <c r="G33" s="545"/>
      <c r="H33" s="544"/>
      <c r="I33" s="546"/>
    </row>
    <row r="34" spans="1:9" ht="12.75" customHeight="1">
      <c r="A34" s="38"/>
      <c r="B34" s="37"/>
      <c r="C34" s="547"/>
      <c r="D34" s="548"/>
      <c r="E34" s="549"/>
      <c r="F34" s="544"/>
      <c r="G34" s="545"/>
      <c r="H34" s="544"/>
      <c r="I34" s="546"/>
    </row>
    <row r="35" spans="1:9" ht="12.75" customHeight="1">
      <c r="A35" s="38"/>
      <c r="B35" s="37"/>
      <c r="C35" s="550"/>
      <c r="D35" s="551"/>
      <c r="E35" s="552"/>
      <c r="F35" s="544"/>
      <c r="G35" s="545"/>
      <c r="H35" s="544"/>
      <c r="I35" s="546"/>
    </row>
    <row r="36" spans="1:9" ht="12.75" customHeight="1">
      <c r="A36" s="38"/>
      <c r="B36" s="37"/>
      <c r="C36" s="482"/>
      <c r="D36" s="482"/>
      <c r="E36" s="482"/>
      <c r="F36" s="553"/>
      <c r="G36" s="554"/>
      <c r="H36" s="151"/>
      <c r="I36" s="151"/>
    </row>
    <row r="37" spans="1:9" ht="12.75" customHeight="1">
      <c r="A37" s="38"/>
      <c r="B37" s="37"/>
      <c r="C37" s="35"/>
      <c r="D37" s="558"/>
      <c r="E37" s="35"/>
      <c r="F37" s="36"/>
      <c r="G37" s="526"/>
      <c r="H37" s="539"/>
      <c r="I37" s="150"/>
    </row>
    <row r="38" spans="1:9" ht="12.75" customHeight="1">
      <c r="A38" s="38"/>
      <c r="B38" s="99"/>
      <c r="C38" s="541"/>
      <c r="D38" s="542"/>
      <c r="E38" s="543"/>
      <c r="F38" s="36"/>
      <c r="G38" s="526"/>
      <c r="H38" s="539"/>
      <c r="I38" s="150"/>
    </row>
    <row r="39" spans="1:9" ht="12.75" customHeight="1">
      <c r="A39" s="38"/>
      <c r="B39" s="37"/>
      <c r="C39" s="547"/>
      <c r="D39" s="548"/>
      <c r="E39" s="549"/>
      <c r="F39" s="36"/>
      <c r="G39" s="526"/>
      <c r="H39" s="539"/>
      <c r="I39" s="150"/>
    </row>
    <row r="40" spans="1:9" ht="12.75" customHeight="1">
      <c r="A40" s="38"/>
      <c r="B40" s="37"/>
      <c r="C40" s="35"/>
      <c r="D40" s="558"/>
      <c r="E40" s="35"/>
      <c r="F40" s="36"/>
      <c r="G40" s="526"/>
      <c r="H40" s="539"/>
      <c r="I40" s="150"/>
    </row>
    <row r="41" spans="1:9" ht="12.75" customHeight="1">
      <c r="A41" s="38"/>
      <c r="B41" s="37"/>
      <c r="C41" s="42"/>
      <c r="D41" s="558"/>
      <c r="E41" s="35"/>
      <c r="F41" s="36"/>
      <c r="G41" s="526"/>
      <c r="H41" s="539"/>
      <c r="I41" s="150"/>
    </row>
    <row r="42" spans="1:9" ht="12.75" customHeight="1">
      <c r="A42" s="38"/>
      <c r="B42" s="37"/>
      <c r="C42" s="35"/>
      <c r="D42" s="558"/>
      <c r="E42" s="35"/>
      <c r="F42" s="36"/>
      <c r="G42" s="526"/>
      <c r="H42" s="539"/>
      <c r="I42" s="150"/>
    </row>
    <row r="43" spans="1:9" ht="12.75" customHeight="1">
      <c r="A43" s="38"/>
      <c r="B43" s="37"/>
      <c r="C43" s="35"/>
      <c r="D43" s="558"/>
      <c r="E43" s="35"/>
      <c r="F43" s="36"/>
      <c r="G43" s="526"/>
      <c r="H43" s="539"/>
      <c r="I43" s="150"/>
    </row>
    <row r="44" spans="1:9" ht="12.75" customHeight="1">
      <c r="A44" s="38"/>
      <c r="B44" s="99"/>
      <c r="C44" s="6"/>
      <c r="D44" s="4"/>
      <c r="E44" s="4"/>
      <c r="F44" s="3"/>
      <c r="G44" s="178"/>
      <c r="H44" s="345"/>
      <c r="I44" s="346"/>
    </row>
    <row r="45" spans="1:9" ht="12.75" customHeight="1">
      <c r="A45" s="38"/>
      <c r="B45" s="37"/>
      <c r="C45" s="12"/>
      <c r="D45" s="4"/>
      <c r="E45" s="4"/>
      <c r="F45" s="146"/>
      <c r="G45" s="283"/>
      <c r="H45" s="347"/>
      <c r="I45" s="151"/>
    </row>
    <row r="46" spans="1:9" ht="12.75" customHeight="1">
      <c r="A46" s="38"/>
      <c r="B46" s="37"/>
      <c r="C46" s="35"/>
      <c r="D46" s="558"/>
      <c r="E46" s="35"/>
      <c r="F46" s="146"/>
      <c r="G46" s="283"/>
      <c r="H46" s="347"/>
      <c r="I46" s="151"/>
    </row>
    <row r="47" spans="1:9" ht="12.75" customHeight="1">
      <c r="A47" s="38"/>
      <c r="B47" s="37"/>
      <c r="C47" s="6"/>
      <c r="D47" s="4"/>
      <c r="E47" s="4"/>
      <c r="F47" s="3"/>
      <c r="G47" s="178"/>
      <c r="H47" s="345"/>
      <c r="I47" s="346"/>
    </row>
    <row r="48" spans="1:9" ht="12.75" customHeight="1">
      <c r="A48" s="38"/>
      <c r="B48" s="37"/>
      <c r="C48" s="12"/>
      <c r="D48" s="4"/>
      <c r="E48" s="4"/>
      <c r="F48" s="146"/>
      <c r="G48" s="283"/>
      <c r="H48" s="347"/>
      <c r="I48" s="151"/>
    </row>
    <row r="49" spans="1:9" ht="12.75" customHeight="1">
      <c r="A49" s="38"/>
      <c r="B49" s="37"/>
      <c r="C49" s="35"/>
      <c r="D49" s="558"/>
      <c r="E49" s="35"/>
      <c r="F49" s="36"/>
      <c r="G49" s="526"/>
      <c r="H49" s="539"/>
      <c r="I49" s="150"/>
    </row>
    <row r="50" spans="1:9" ht="12.75" customHeight="1">
      <c r="A50" s="38"/>
      <c r="B50" s="37"/>
      <c r="C50" s="35"/>
      <c r="D50" s="558"/>
      <c r="E50" s="35"/>
      <c r="F50" s="36"/>
      <c r="G50" s="526"/>
      <c r="H50" s="539"/>
      <c r="I50" s="150"/>
    </row>
    <row r="51" spans="1:9" ht="12.75" customHeight="1">
      <c r="A51" s="38"/>
      <c r="B51" s="37"/>
      <c r="C51" s="35"/>
      <c r="D51" s="558"/>
      <c r="E51" s="35"/>
      <c r="F51" s="36"/>
      <c r="G51" s="526"/>
      <c r="H51" s="539"/>
      <c r="I51" s="150"/>
    </row>
    <row r="52" spans="1:9" ht="12.75" customHeight="1">
      <c r="A52" s="38"/>
      <c r="B52" s="37"/>
      <c r="C52" s="35"/>
      <c r="D52" s="558"/>
      <c r="E52" s="35"/>
      <c r="F52" s="36"/>
      <c r="G52" s="526"/>
      <c r="H52" s="539"/>
      <c r="I52" s="151"/>
    </row>
    <row r="53" spans="1:9" ht="12.75" customHeight="1">
      <c r="A53" s="38"/>
      <c r="B53" s="37"/>
      <c r="C53" s="35"/>
      <c r="D53" s="558"/>
      <c r="E53" s="35"/>
      <c r="F53" s="36"/>
      <c r="G53" s="526"/>
      <c r="H53" s="539"/>
      <c r="I53" s="150"/>
    </row>
    <row r="54" spans="1:9" ht="12.75" customHeight="1">
      <c r="A54" s="38"/>
      <c r="B54" s="37"/>
      <c r="C54" s="42"/>
      <c r="D54" s="558"/>
      <c r="E54" s="35"/>
      <c r="F54" s="36"/>
      <c r="G54" s="526"/>
      <c r="H54" s="539"/>
      <c r="I54" s="150"/>
    </row>
    <row r="55" spans="1:9" ht="12.75" customHeight="1">
      <c r="A55" s="38"/>
      <c r="B55" s="37"/>
      <c r="C55" s="35"/>
      <c r="D55" s="558"/>
      <c r="E55" s="35"/>
      <c r="F55" s="36"/>
      <c r="G55" s="526"/>
      <c r="H55" s="539"/>
      <c r="I55" s="151"/>
    </row>
    <row r="56" spans="1:9" ht="12.75" customHeight="1">
      <c r="A56" s="38"/>
      <c r="B56" s="37"/>
      <c r="C56" s="35"/>
      <c r="D56" s="558"/>
      <c r="E56" s="35"/>
      <c r="F56" s="36"/>
      <c r="G56" s="526"/>
      <c r="H56" s="539"/>
      <c r="I56" s="150"/>
    </row>
    <row r="57" spans="1:9" ht="12.75" customHeight="1">
      <c r="A57" s="38"/>
      <c r="B57" s="37"/>
      <c r="C57" s="42"/>
      <c r="D57" s="558"/>
      <c r="E57" s="35"/>
      <c r="F57" s="36"/>
      <c r="G57" s="526"/>
      <c r="H57" s="539"/>
      <c r="I57" s="150"/>
    </row>
    <row r="58" spans="1:9" ht="12.75" customHeight="1">
      <c r="A58" s="38"/>
      <c r="B58" s="37"/>
      <c r="C58" s="35"/>
      <c r="D58" s="558"/>
      <c r="E58" s="35"/>
      <c r="F58" s="36"/>
      <c r="G58" s="526"/>
      <c r="H58" s="539"/>
      <c r="I58" s="151"/>
    </row>
    <row r="59" spans="1:9" ht="12.75" customHeight="1">
      <c r="A59" s="38"/>
      <c r="B59" s="37"/>
      <c r="C59" s="35"/>
      <c r="D59" s="558"/>
      <c r="E59" s="35"/>
      <c r="F59" s="36"/>
      <c r="G59" s="526"/>
      <c r="H59" s="539"/>
      <c r="I59" s="150"/>
    </row>
    <row r="60" spans="1:9" ht="12.75" customHeight="1">
      <c r="A60" s="38"/>
      <c r="B60" s="37"/>
      <c r="C60" s="42"/>
      <c r="D60" s="558"/>
      <c r="E60" s="35"/>
      <c r="F60" s="36"/>
      <c r="G60" s="526"/>
      <c r="H60" s="539"/>
      <c r="I60" s="151"/>
    </row>
    <row r="61" spans="1:9" ht="12.75" customHeight="1">
      <c r="A61" s="38"/>
      <c r="B61" s="37"/>
      <c r="C61" s="35"/>
      <c r="D61" s="558"/>
      <c r="E61" s="35"/>
      <c r="F61" s="36"/>
      <c r="G61" s="526"/>
      <c r="H61" s="539"/>
      <c r="I61" s="150"/>
    </row>
    <row r="62" spans="1:9" ht="12.75" customHeight="1">
      <c r="A62" s="38"/>
      <c r="B62" s="37"/>
      <c r="C62" s="42"/>
      <c r="D62" s="558"/>
      <c r="E62" s="35"/>
      <c r="F62" s="36"/>
      <c r="G62" s="526"/>
      <c r="H62" s="539"/>
      <c r="I62" s="150"/>
    </row>
    <row r="63" spans="1:9" ht="12.75" customHeight="1">
      <c r="A63" s="38"/>
      <c r="B63" s="37"/>
      <c r="C63" s="35"/>
      <c r="D63" s="558"/>
      <c r="E63" s="35"/>
      <c r="F63" s="36"/>
      <c r="G63" s="526"/>
      <c r="H63" s="539"/>
      <c r="I63" s="151"/>
    </row>
    <row r="64" spans="1:9" ht="12.75" customHeight="1">
      <c r="A64" s="38"/>
      <c r="B64" s="37"/>
      <c r="C64" s="42"/>
      <c r="D64" s="558"/>
      <c r="E64" s="35"/>
      <c r="F64" s="36"/>
      <c r="G64" s="526"/>
      <c r="H64" s="539"/>
      <c r="I64" s="150"/>
    </row>
    <row r="65" spans="1:12" ht="12.75" customHeight="1">
      <c r="A65" s="38"/>
      <c r="B65" s="37"/>
      <c r="C65" s="35"/>
      <c r="D65" s="558"/>
      <c r="E65" s="35"/>
      <c r="F65" s="36"/>
      <c r="G65" s="526"/>
      <c r="H65" s="539"/>
      <c r="I65" s="151"/>
    </row>
    <row r="66" spans="1:12" ht="12.75" customHeight="1">
      <c r="A66" s="38"/>
      <c r="B66" s="37"/>
      <c r="C66" s="35"/>
      <c r="D66" s="558"/>
      <c r="E66" s="35"/>
      <c r="F66" s="36"/>
      <c r="G66" s="526"/>
      <c r="H66" s="539"/>
      <c r="I66" s="150"/>
      <c r="L66" s="559"/>
    </row>
    <row r="67" spans="1:12" ht="12.75" customHeight="1">
      <c r="A67" s="45"/>
      <c r="B67" s="46"/>
      <c r="C67" s="46"/>
      <c r="D67" s="46"/>
      <c r="E67" s="46"/>
      <c r="F67" s="47"/>
      <c r="G67" s="560"/>
      <c r="H67" s="561"/>
      <c r="I67" s="562"/>
    </row>
    <row r="68" spans="1:12" ht="12.75" customHeight="1">
      <c r="A68" s="36"/>
      <c r="B68" s="28" t="s">
        <v>372</v>
      </c>
      <c r="C68" s="28"/>
      <c r="D68" s="28"/>
      <c r="E68" s="140"/>
      <c r="F68" s="141"/>
      <c r="G68" s="107"/>
      <c r="H68" s="108" t="s">
        <v>2</v>
      </c>
      <c r="I68" s="93">
        <f>SUM(I10:I63)</f>
        <v>0</v>
      </c>
    </row>
    <row r="69" spans="1:12" ht="12.75" customHeight="1">
      <c r="A69" s="48"/>
      <c r="B69" s="563"/>
      <c r="C69" s="49"/>
      <c r="D69" s="49"/>
      <c r="E69" s="49"/>
      <c r="F69" s="50"/>
      <c r="G69" s="564"/>
      <c r="H69" s="565"/>
      <c r="I69" s="566"/>
    </row>
    <row r="70" spans="1:12">
      <c r="C70" s="34"/>
    </row>
    <row r="71" spans="1:12">
      <c r="C71" s="34"/>
    </row>
    <row r="72" spans="1:12">
      <c r="C72" s="34"/>
    </row>
    <row r="73" spans="1:12">
      <c r="C73" s="34"/>
    </row>
    <row r="74" spans="1:12">
      <c r="C74" s="34"/>
    </row>
    <row r="75" spans="1:12">
      <c r="C75" s="34"/>
    </row>
    <row r="76" spans="1:12">
      <c r="C76" s="34"/>
    </row>
    <row r="77" spans="1:12">
      <c r="C77" s="34"/>
    </row>
    <row r="78" spans="1:12">
      <c r="C78" s="34"/>
    </row>
    <row r="79" spans="1:12">
      <c r="C79" s="34"/>
    </row>
    <row r="80" spans="1:12">
      <c r="C80" s="34"/>
    </row>
    <row r="81" spans="3:3">
      <c r="C81" s="34"/>
    </row>
    <row r="82" spans="3:3">
      <c r="C82" s="34"/>
    </row>
    <row r="83" spans="3:3">
      <c r="C83" s="34"/>
    </row>
    <row r="84" spans="3:3">
      <c r="C84" s="34"/>
    </row>
    <row r="85" spans="3:3">
      <c r="C85" s="34"/>
    </row>
    <row r="86" spans="3:3">
      <c r="C86" s="34"/>
    </row>
    <row r="87" spans="3:3">
      <c r="C87" s="34"/>
    </row>
    <row r="88" spans="3:3">
      <c r="C88" s="34"/>
    </row>
    <row r="89" spans="3:3">
      <c r="C89" s="34"/>
    </row>
    <row r="90" spans="3:3">
      <c r="C90" s="34"/>
    </row>
    <row r="91" spans="3:3">
      <c r="C91" s="34"/>
    </row>
    <row r="92" spans="3:3">
      <c r="C92" s="34"/>
    </row>
    <row r="93" spans="3:3">
      <c r="C93" s="34"/>
    </row>
    <row r="94" spans="3:3">
      <c r="C94" s="34"/>
    </row>
    <row r="95" spans="3:3">
      <c r="C95" s="34"/>
    </row>
    <row r="96" spans="3:3">
      <c r="C96" s="34"/>
    </row>
    <row r="97" spans="3:3">
      <c r="C97" s="34"/>
    </row>
    <row r="98" spans="3:3">
      <c r="C98" s="34"/>
    </row>
    <row r="99" spans="3:3">
      <c r="C99" s="34"/>
    </row>
    <row r="100" spans="3:3">
      <c r="C100" s="34"/>
    </row>
    <row r="101" spans="3:3">
      <c r="C101" s="34"/>
    </row>
    <row r="102" spans="3:3">
      <c r="C102" s="34"/>
    </row>
    <row r="103" spans="3:3">
      <c r="C103" s="34"/>
    </row>
    <row r="104" spans="3:3">
      <c r="C104" s="34"/>
    </row>
    <row r="105" spans="3:3">
      <c r="C105" s="34"/>
    </row>
    <row r="106" spans="3:3">
      <c r="C106" s="34"/>
    </row>
    <row r="107" spans="3:3">
      <c r="C107" s="34"/>
    </row>
  </sheetData>
  <printOptions horizontalCentered="1" verticalCentered="1"/>
  <pageMargins left="0.47244094488188998" right="0.27559055118110198" top="0.47244094488188998" bottom="0.47244094488188998" header="0.27559055118110198" footer="0.27559055118110198"/>
  <pageSetup paperSize="9" scale="90" firstPageNumber="10" orientation="portrait" horizontalDpi="300" verticalDpi="300" r:id="rId1"/>
  <headerFooter alignWithMargins="0">
    <oddHeader>&amp;LDEPARTMENT OF PUBLIC WORKS
&amp;"Arial,Bold"&amp;USCHEDULE OF QUANTITIES: REPAIR WORK&amp;C10.&amp;P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zoomScaleNormal="100" zoomScaleSheetLayoutView="100" workbookViewId="0">
      <selection activeCell="F3" sqref="F3"/>
    </sheetView>
  </sheetViews>
  <sheetFormatPr defaultRowHeight="12.75"/>
  <cols>
    <col min="1" max="1" width="24.7109375" style="53" customWidth="1"/>
    <col min="2" max="2" width="1.7109375" style="53" customWidth="1"/>
    <col min="3" max="3" width="45" style="53" customWidth="1"/>
    <col min="4" max="4" width="4.7109375" style="53" customWidth="1"/>
    <col min="5" max="5" width="2.7109375" style="53" customWidth="1"/>
    <col min="6" max="6" width="23.5703125" style="53" customWidth="1"/>
    <col min="7" max="8" width="9.140625" style="53"/>
    <col min="9" max="9" width="11.28515625" style="53" bestFit="1" customWidth="1"/>
    <col min="10" max="16384" width="9.140625" style="53"/>
  </cols>
  <sheetData>
    <row r="1" spans="1:9">
      <c r="A1" s="52"/>
    </row>
    <row r="2" spans="1:9" s="16" customFormat="1">
      <c r="A2" s="14" t="str">
        <f>'1. HVAC'!A1</f>
        <v>BERTRAMS MECHANICAL SERVICES</v>
      </c>
      <c r="B2" s="15"/>
      <c r="F2" s="723"/>
      <c r="G2" s="17"/>
      <c r="I2" s="54"/>
    </row>
    <row r="3" spans="1:9">
      <c r="A3" s="14"/>
      <c r="B3" s="8"/>
      <c r="C3" s="8"/>
      <c r="D3" s="8"/>
      <c r="E3" s="8"/>
      <c r="F3" s="724"/>
      <c r="G3" s="55"/>
      <c r="H3" s="9"/>
      <c r="I3" s="22"/>
    </row>
    <row r="4" spans="1:9">
      <c r="A4" s="56"/>
      <c r="B4" s="56"/>
      <c r="C4" s="56"/>
      <c r="D4" s="56"/>
      <c r="E4" s="56"/>
      <c r="F4" s="725"/>
      <c r="G4" s="58"/>
    </row>
    <row r="5" spans="1:9">
      <c r="A5" s="59" t="s">
        <v>42</v>
      </c>
      <c r="B5" s="59"/>
      <c r="C5" s="56"/>
      <c r="D5" s="56"/>
      <c r="E5" s="56"/>
      <c r="F5" s="725"/>
      <c r="G5" s="58"/>
    </row>
    <row r="6" spans="1:9">
      <c r="A6" s="59"/>
      <c r="B6" s="59"/>
      <c r="C6" s="56"/>
      <c r="D6" s="56"/>
      <c r="E6" s="56"/>
      <c r="F6" s="725"/>
      <c r="G6" s="58"/>
    </row>
    <row r="7" spans="1:9">
      <c r="A7" s="61"/>
      <c r="B7" s="56"/>
      <c r="C7" s="61"/>
      <c r="D7" s="56"/>
      <c r="E7" s="56"/>
      <c r="F7" s="726"/>
      <c r="G7" s="58"/>
    </row>
    <row r="8" spans="1:9">
      <c r="A8" s="56"/>
      <c r="B8" s="56"/>
      <c r="C8" s="56"/>
      <c r="D8" s="56"/>
      <c r="E8" s="56"/>
      <c r="F8" s="725"/>
      <c r="G8" s="58"/>
    </row>
    <row r="9" spans="1:9">
      <c r="A9" s="60"/>
      <c r="B9" s="56"/>
      <c r="C9" s="60"/>
      <c r="D9" s="56"/>
      <c r="E9" s="60"/>
      <c r="F9" s="725"/>
      <c r="G9" s="58"/>
    </row>
    <row r="10" spans="1:9">
      <c r="A10" s="61" t="s">
        <v>555</v>
      </c>
      <c r="B10" s="56"/>
      <c r="C10" s="61"/>
      <c r="D10" s="56"/>
      <c r="E10" s="56" t="s">
        <v>2</v>
      </c>
      <c r="F10" s="727">
        <f>'1. HVAC'!I381</f>
        <v>1721000</v>
      </c>
      <c r="G10" s="58"/>
    </row>
    <row r="11" spans="1:9">
      <c r="A11" s="61"/>
      <c r="B11" s="56"/>
      <c r="C11" s="61"/>
      <c r="D11" s="56"/>
      <c r="E11" s="56"/>
      <c r="F11" s="728"/>
      <c r="G11" s="58"/>
    </row>
    <row r="12" spans="1:9">
      <c r="A12" s="61"/>
      <c r="B12" s="56"/>
      <c r="C12" s="61"/>
      <c r="D12" s="56"/>
      <c r="E12" s="56"/>
      <c r="F12" s="728"/>
      <c r="G12" s="58"/>
    </row>
    <row r="13" spans="1:9">
      <c r="A13" s="61"/>
      <c r="B13" s="56"/>
      <c r="C13" s="61"/>
      <c r="D13" s="56"/>
      <c r="E13" s="56"/>
      <c r="F13" s="726"/>
      <c r="G13" s="58"/>
    </row>
    <row r="14" spans="1:9">
      <c r="A14" s="61"/>
      <c r="B14" s="56"/>
      <c r="C14" s="61"/>
      <c r="D14" s="56"/>
      <c r="E14" s="56"/>
      <c r="F14" s="728"/>
      <c r="G14" s="58"/>
    </row>
    <row r="15" spans="1:9">
      <c r="A15" s="61"/>
      <c r="B15" s="56"/>
      <c r="C15" s="61"/>
      <c r="D15" s="56"/>
      <c r="E15" s="56"/>
      <c r="F15" s="725"/>
      <c r="G15" s="58"/>
    </row>
    <row r="16" spans="1:9">
      <c r="A16" s="61" t="s">
        <v>556</v>
      </c>
      <c r="B16" s="61"/>
      <c r="C16" s="61"/>
      <c r="D16" s="61"/>
      <c r="E16" s="56" t="s">
        <v>2</v>
      </c>
      <c r="F16" s="727">
        <f>'2 Wet'!I177</f>
        <v>0</v>
      </c>
      <c r="G16" s="58"/>
    </row>
    <row r="17" spans="1:9">
      <c r="A17" s="61"/>
      <c r="B17" s="61"/>
      <c r="C17" s="61"/>
      <c r="D17" s="61"/>
      <c r="E17" s="56"/>
      <c r="F17" s="728"/>
      <c r="G17" s="58"/>
      <c r="I17" s="374"/>
    </row>
    <row r="18" spans="1:9">
      <c r="A18" s="61"/>
      <c r="B18" s="61"/>
      <c r="C18" s="61"/>
      <c r="D18" s="61"/>
      <c r="E18" s="56"/>
      <c r="F18" s="728"/>
      <c r="G18" s="58"/>
    </row>
    <row r="19" spans="1:9">
      <c r="A19" s="61"/>
      <c r="B19" s="56"/>
      <c r="C19" s="61"/>
      <c r="D19" s="56"/>
      <c r="E19" s="56"/>
      <c r="F19" s="728"/>
      <c r="G19" s="58"/>
      <c r="I19" s="375"/>
    </row>
    <row r="20" spans="1:9">
      <c r="A20" s="61"/>
      <c r="B20" s="56"/>
      <c r="C20" s="61"/>
      <c r="D20" s="56"/>
      <c r="E20" s="56"/>
      <c r="F20" s="726"/>
      <c r="G20" s="58"/>
    </row>
    <row r="21" spans="1:9">
      <c r="A21" s="61"/>
      <c r="B21" s="56"/>
      <c r="C21" s="61"/>
      <c r="D21" s="56"/>
      <c r="E21" s="56"/>
      <c r="F21" s="726"/>
      <c r="G21" s="58"/>
    </row>
    <row r="22" spans="1:9">
      <c r="A22" s="61"/>
      <c r="B22" s="56"/>
      <c r="C22" s="61"/>
      <c r="D22" s="56"/>
      <c r="E22" s="56"/>
      <c r="F22" s="726"/>
      <c r="G22" s="58"/>
    </row>
    <row r="23" spans="1:9">
      <c r="A23" s="61" t="s">
        <v>557</v>
      </c>
      <c r="B23" s="56"/>
      <c r="C23" s="61"/>
      <c r="D23" s="56"/>
      <c r="E23" s="56" t="s">
        <v>2</v>
      </c>
      <c r="F23" s="727">
        <f>'3 Fire Detection'!I114</f>
        <v>0</v>
      </c>
      <c r="G23" s="58"/>
    </row>
    <row r="24" spans="1:9">
      <c r="A24" s="61"/>
      <c r="B24" s="56"/>
      <c r="C24" s="61"/>
      <c r="D24" s="56"/>
      <c r="E24" s="56"/>
      <c r="F24" s="726"/>
      <c r="G24" s="58"/>
    </row>
    <row r="25" spans="1:9">
      <c r="A25" s="61"/>
      <c r="B25" s="56"/>
      <c r="C25" s="61"/>
      <c r="D25" s="56"/>
      <c r="E25" s="56"/>
      <c r="F25" s="728"/>
      <c r="G25" s="58"/>
    </row>
    <row r="26" spans="1:9">
      <c r="A26" s="61"/>
      <c r="B26" s="56"/>
      <c r="C26" s="61"/>
      <c r="D26" s="56"/>
      <c r="E26" s="56"/>
      <c r="F26" s="726"/>
      <c r="G26" s="58"/>
    </row>
    <row r="27" spans="1:9">
      <c r="A27" s="61"/>
      <c r="B27" s="56"/>
      <c r="C27" s="61"/>
      <c r="D27" s="56"/>
      <c r="E27" s="56"/>
      <c r="F27" s="728"/>
      <c r="G27" s="58"/>
    </row>
    <row r="28" spans="1:9">
      <c r="A28" s="61"/>
      <c r="B28" s="56"/>
      <c r="C28" s="61"/>
      <c r="D28" s="56"/>
      <c r="E28" s="56"/>
      <c r="F28" s="728"/>
      <c r="G28" s="58"/>
    </row>
    <row r="29" spans="1:9">
      <c r="A29" s="61" t="s">
        <v>558</v>
      </c>
      <c r="B29" s="56"/>
      <c r="C29" s="61"/>
      <c r="D29" s="56"/>
      <c r="E29" s="56" t="s">
        <v>2</v>
      </c>
      <c r="F29" s="727">
        <f>'4 Kitchen Equipment'!I199</f>
        <v>0</v>
      </c>
      <c r="G29" s="58"/>
    </row>
    <row r="30" spans="1:9">
      <c r="A30" s="61"/>
      <c r="B30" s="56"/>
      <c r="C30" s="61"/>
      <c r="D30" s="56"/>
      <c r="E30" s="56"/>
      <c r="F30" s="726"/>
      <c r="G30" s="58"/>
    </row>
    <row r="31" spans="1:9">
      <c r="A31" s="61"/>
      <c r="B31" s="56"/>
      <c r="C31" s="61"/>
      <c r="D31" s="56"/>
      <c r="E31" s="56"/>
      <c r="F31" s="728"/>
      <c r="G31" s="58"/>
    </row>
    <row r="32" spans="1:9">
      <c r="A32" s="61"/>
      <c r="B32" s="56"/>
      <c r="C32" s="61"/>
      <c r="D32" s="56"/>
      <c r="E32" s="56"/>
      <c r="F32" s="726"/>
      <c r="G32" s="58"/>
    </row>
    <row r="33" spans="1:7">
      <c r="A33" s="61"/>
      <c r="B33" s="56"/>
      <c r="C33" s="61"/>
      <c r="D33" s="56"/>
      <c r="E33" s="56"/>
      <c r="F33" s="728"/>
      <c r="G33" s="58"/>
    </row>
    <row r="34" spans="1:7">
      <c r="A34" s="61"/>
      <c r="B34" s="56"/>
      <c r="C34" s="61"/>
      <c r="D34" s="56"/>
      <c r="E34" s="56"/>
      <c r="F34" s="728"/>
      <c r="G34" s="58"/>
    </row>
    <row r="35" spans="1:7">
      <c r="A35" s="61" t="s">
        <v>559</v>
      </c>
      <c r="B35" s="56"/>
      <c r="C35" s="61"/>
      <c r="D35" s="56"/>
      <c r="E35" s="56" t="s">
        <v>2</v>
      </c>
      <c r="F35" s="727">
        <f>'5  Lifts '!I68</f>
        <v>0</v>
      </c>
      <c r="G35" s="58"/>
    </row>
    <row r="36" spans="1:7">
      <c r="A36" s="60"/>
      <c r="B36" s="56"/>
      <c r="C36" s="61"/>
      <c r="D36" s="56"/>
      <c r="E36" s="56"/>
      <c r="F36" s="725"/>
      <c r="G36" s="58"/>
    </row>
    <row r="37" spans="1:7">
      <c r="A37" s="60"/>
      <c r="B37" s="56"/>
      <c r="C37" s="63"/>
      <c r="D37" s="56"/>
      <c r="E37" s="56"/>
      <c r="F37" s="726"/>
      <c r="G37" s="58"/>
    </row>
    <row r="38" spans="1:7">
      <c r="A38" s="64"/>
      <c r="B38" s="64"/>
      <c r="C38" s="64"/>
      <c r="D38" s="64"/>
      <c r="E38" s="64"/>
      <c r="F38" s="62"/>
      <c r="G38" s="65"/>
    </row>
    <row r="39" spans="1:7">
      <c r="A39" s="66"/>
      <c r="B39" s="66"/>
      <c r="C39" s="66"/>
      <c r="D39" s="66"/>
      <c r="E39" s="66"/>
      <c r="F39" s="66"/>
      <c r="G39" s="65"/>
    </row>
    <row r="40" spans="1:7">
      <c r="A40" s="14" t="s">
        <v>43</v>
      </c>
      <c r="B40" s="64"/>
      <c r="C40" s="64"/>
      <c r="D40" s="64"/>
      <c r="E40" s="64" t="s">
        <v>2</v>
      </c>
      <c r="F40" s="373">
        <f>SUM(F6:F35)</f>
        <v>1721000</v>
      </c>
      <c r="G40" s="65"/>
    </row>
    <row r="41" spans="1:7">
      <c r="A41" s="14"/>
      <c r="B41" s="64"/>
      <c r="C41" s="64"/>
      <c r="D41" s="64"/>
      <c r="E41" s="64"/>
      <c r="F41" s="373"/>
      <c r="G41" s="65"/>
    </row>
    <row r="42" spans="1:7">
      <c r="A42" s="64"/>
      <c r="B42" s="64"/>
      <c r="C42" s="64"/>
      <c r="D42" s="64"/>
      <c r="E42" s="67"/>
      <c r="F42" s="67"/>
      <c r="G42" s="58"/>
    </row>
    <row r="43" spans="1:7">
      <c r="A43" s="66"/>
      <c r="B43" s="66"/>
      <c r="C43" s="66"/>
      <c r="D43" s="66"/>
      <c r="E43" s="66"/>
      <c r="F43" s="66"/>
      <c r="G43" s="58"/>
    </row>
    <row r="44" spans="1:7">
      <c r="A44" s="56"/>
      <c r="B44" s="64"/>
      <c r="C44" s="64"/>
      <c r="D44" s="64"/>
      <c r="E44" s="64"/>
      <c r="F44" s="62"/>
      <c r="G44" s="58"/>
    </row>
    <row r="45" spans="1:7">
      <c r="A45" s="68"/>
      <c r="B45" s="64"/>
      <c r="C45" s="64"/>
      <c r="D45" s="64"/>
      <c r="E45" s="64"/>
      <c r="F45" s="62"/>
      <c r="G45" s="58"/>
    </row>
    <row r="46" spans="1:7">
      <c r="A46" s="64"/>
      <c r="B46" s="56"/>
      <c r="C46" s="56"/>
      <c r="D46" s="56"/>
      <c r="E46" s="56"/>
      <c r="F46" s="57"/>
      <c r="G46" s="58"/>
    </row>
    <row r="47" spans="1:7">
      <c r="A47" s="68"/>
      <c r="B47" s="64"/>
      <c r="C47" s="64"/>
      <c r="D47" s="64"/>
      <c r="E47" s="64"/>
      <c r="F47" s="62"/>
      <c r="G47" s="65"/>
    </row>
    <row r="48" spans="1:7">
      <c r="A48" s="68"/>
      <c r="B48" s="64"/>
      <c r="C48" s="64"/>
      <c r="D48" s="64"/>
      <c r="E48" s="64"/>
      <c r="F48" s="62"/>
      <c r="G48" s="65"/>
    </row>
    <row r="49" spans="1:7">
      <c r="A49" s="64"/>
      <c r="B49" s="64"/>
      <c r="C49" s="64"/>
      <c r="D49" s="64"/>
      <c r="E49" s="64"/>
      <c r="F49" s="62"/>
      <c r="G49" s="65"/>
    </row>
    <row r="50" spans="1:7">
      <c r="B50" s="64"/>
      <c r="C50" s="64"/>
      <c r="D50" s="64"/>
      <c r="E50" s="64"/>
      <c r="F50" s="62"/>
      <c r="G50" s="65"/>
    </row>
    <row r="51" spans="1:7">
      <c r="B51" s="64"/>
      <c r="C51" s="64"/>
      <c r="D51" s="64"/>
      <c r="E51" s="64"/>
      <c r="F51" s="62"/>
      <c r="G51" s="65"/>
    </row>
  </sheetData>
  <protectedRanges>
    <protectedRange password="8A5A" sqref="B16:D18" name="Range1"/>
  </protectedRanges>
  <printOptions horizontalCentered="1"/>
  <pageMargins left="0.78740157480314998" right="0.196850393700787" top="0.59055118110236204" bottom="1.1023622047244099" header="0.59055118110236204" footer="0.78740157480314998"/>
  <pageSetup paperSize="9" scale="92" firstPageNumber="27" orientation="portrait" r:id="rId1"/>
  <headerFooter alignWithMargins="0"/>
  <rowBreaks count="3" manualBreakCount="3">
    <brk id="1040" max="65535" man="1"/>
    <brk id="1105" max="65535" man="1"/>
    <brk id="117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1. HVAC</vt:lpstr>
      <vt:lpstr>2 Wet</vt:lpstr>
      <vt:lpstr>3 Fire Detection</vt:lpstr>
      <vt:lpstr>4 Kitchen Equipment</vt:lpstr>
      <vt:lpstr>5  Lifts </vt:lpstr>
      <vt:lpstr>MECHANICAL SUMMARY</vt:lpstr>
      <vt:lpstr>'1. HVAC'!Print_Area</vt:lpstr>
      <vt:lpstr>'2 Wet'!Print_Area</vt:lpstr>
      <vt:lpstr>'4 Kitchen Equipment'!Print_Area</vt:lpstr>
      <vt:lpstr>'5  Lifts '!Print_Area</vt:lpstr>
      <vt:lpstr>'MECHANICAL SUMMARY'!Print_Area</vt:lpstr>
      <vt:lpstr>'1. HVAC'!Print_Titles</vt:lpstr>
      <vt:lpstr>'2 Wet'!Print_Titles</vt:lpstr>
    </vt:vector>
  </TitlesOfParts>
  <Company>AFRICON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 Theron</dc:creator>
  <cp:lastModifiedBy>Senior Web Engineer</cp:lastModifiedBy>
  <cp:lastPrinted>2021-10-18T06:53:30Z</cp:lastPrinted>
  <dcterms:created xsi:type="dcterms:W3CDTF">1997-05-28T09:48:15Z</dcterms:created>
  <dcterms:modified xsi:type="dcterms:W3CDTF">2021-10-20T14:24:18Z</dcterms:modified>
</cp:coreProperties>
</file>