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cobo.JDA\Documents\JDA\2021-2022\BSC\FACILITIES\FACILITIES. RFP - HYGIENE SERVICES FOR 5 YEARS. 17 JAN 2022\"/>
    </mc:Choice>
  </mc:AlternateContent>
  <xr:revisionPtr revIDLastSave="0" documentId="8_{6A238CF8-4447-4C93-AEED-2D58983A382B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80-20" sheetId="2" r:id="rId1"/>
    <sheet name="90-10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G8" i="3"/>
  <c r="E9" i="3"/>
  <c r="G9" i="3"/>
  <c r="E10" i="3"/>
  <c r="G10" i="3"/>
  <c r="E11" i="3"/>
  <c r="E12" i="3"/>
  <c r="G12" i="3"/>
  <c r="E13" i="3"/>
  <c r="G13" i="3"/>
  <c r="E14" i="3"/>
  <c r="E15" i="3"/>
  <c r="E16" i="3"/>
  <c r="G16" i="3"/>
  <c r="E17" i="3"/>
  <c r="E18" i="3"/>
  <c r="G18" i="3"/>
  <c r="E19" i="3"/>
  <c r="G19" i="3"/>
  <c r="E20" i="3"/>
  <c r="G20" i="3"/>
  <c r="G17" i="3"/>
  <c r="G15" i="3"/>
  <c r="G14" i="3"/>
  <c r="G11" i="3"/>
  <c r="E6" i="3"/>
  <c r="G6" i="3"/>
  <c r="E5" i="3"/>
  <c r="G5" i="3"/>
</calcChain>
</file>

<file path=xl/sharedStrings.xml><?xml version="1.0" encoding="utf-8"?>
<sst xmlns="http://schemas.openxmlformats.org/spreadsheetml/2006/main" count="117" uniqueCount="115">
  <si>
    <t>CONSULTANCY</t>
  </si>
  <si>
    <t>No</t>
  </si>
  <si>
    <t>Score Out of
100</t>
  </si>
  <si>
    <t>Price as Tendered (Excl VAT)</t>
  </si>
  <si>
    <t>Price Score Out of
80</t>
  </si>
  <si>
    <t>BEE Score Out of
20</t>
  </si>
  <si>
    <t>Comments</t>
  </si>
  <si>
    <t>Triakon Engineering</t>
  </si>
  <si>
    <t>Face of Earth Engineering</t>
  </si>
  <si>
    <t xml:space="preserve">Vitrivious Consulting Civil </t>
  </si>
  <si>
    <t>Afri Infra Group</t>
  </si>
  <si>
    <t>Ajayi Janthjies Adams</t>
  </si>
  <si>
    <t>CivEc Civil Engineering</t>
  </si>
  <si>
    <t>Delta Built Enviuronment</t>
  </si>
  <si>
    <t>PHB Engineers</t>
  </si>
  <si>
    <t>T2-Tech Consulting Engineers</t>
  </si>
  <si>
    <t>ND Kuverjee Civil and Structural Engineers</t>
  </si>
  <si>
    <t>Thembakele Consulting Engineers</t>
  </si>
  <si>
    <t>Calliper Consulting Engineers</t>
  </si>
  <si>
    <t>SMV Civil Engineering</t>
  </si>
  <si>
    <t>Mont Consulting Engineers</t>
  </si>
  <si>
    <t>Fathani Consulting Engineers</t>
  </si>
  <si>
    <t>STORMWATER MASTERPLAN IMPLEMENTATION</t>
  </si>
  <si>
    <t>CIVIL ENGINEERS</t>
  </si>
  <si>
    <t>Happre Group</t>
  </si>
  <si>
    <t>BIDDER NAME</t>
  </si>
  <si>
    <t>NO.</t>
  </si>
  <si>
    <t>JOHANNESBURG DEVELOPMENT AGENCY</t>
  </si>
  <si>
    <t>BEE LEVEL</t>
  </si>
  <si>
    <t>Price Tendered As Per Offer Page (Excl VAT)</t>
  </si>
  <si>
    <t>CLOSING DATE</t>
  </si>
  <si>
    <r>
      <t xml:space="preserve">PROJECT DESCRIPTION: </t>
    </r>
    <r>
      <rPr>
        <sz val="10"/>
        <rFont val="Arial"/>
        <family val="2"/>
      </rPr>
      <t xml:space="preserve">  REQUEST FOR PROPOSALS FOR THE PROVISION OF HYGIENE SERVICES FOR THE JDA - BUS FACTORY   FOR 36 MONTHS</t>
    </r>
  </si>
  <si>
    <r>
      <t xml:space="preserve">BID NUMBER: </t>
    </r>
    <r>
      <rPr>
        <sz val="10"/>
        <rFont val="Arial"/>
        <family val="2"/>
      </rPr>
      <t>JDAFAC/HYGIENESERVICES/005/2022</t>
    </r>
  </si>
  <si>
    <t>BIDS RECEIVED -PROVISION OF HYGIENE SERVICES</t>
  </si>
  <si>
    <t xml:space="preserve">02 FEBRUARY 2022 AT 12H00 </t>
  </si>
  <si>
    <t>Mphe Gape Building Construction</t>
  </si>
  <si>
    <t>No offer</t>
  </si>
  <si>
    <t>Vaal Clean &amp; Safety Gear (Pty) Ltd</t>
  </si>
  <si>
    <t>R 133 217.00</t>
  </si>
  <si>
    <t>Leocest Corporate (Pty) Ltd</t>
  </si>
  <si>
    <t>R 133 417.00</t>
  </si>
  <si>
    <t>Utshalomali Cleaning &amp; Hygiene Solution</t>
  </si>
  <si>
    <t>R 367 188.70</t>
  </si>
  <si>
    <t>Noni D. Projects</t>
  </si>
  <si>
    <t>R 404 194.00</t>
  </si>
  <si>
    <t>Prosecure (Pty) Ltd</t>
  </si>
  <si>
    <t>R 432 090.00</t>
  </si>
  <si>
    <t>Bonompho Investments (Pty) Ltd</t>
  </si>
  <si>
    <t>R 474 600.00</t>
  </si>
  <si>
    <t>Thembane Cleaning Services</t>
  </si>
  <si>
    <t>R 518 514.49</t>
  </si>
  <si>
    <t>Bidvest Steiner</t>
  </si>
  <si>
    <t>R 549 101.26</t>
  </si>
  <si>
    <t>AB Group Carpet &amp; Pest Control</t>
  </si>
  <si>
    <t>R 574 927.00</t>
  </si>
  <si>
    <t>Masana Hygiene Services</t>
  </si>
  <si>
    <r>
      <t>R</t>
    </r>
    <r>
      <rPr>
        <sz val="11"/>
        <rFont val="Arial"/>
        <family val="2"/>
      </rPr>
      <t xml:space="preserve"> 612 539.09</t>
    </r>
  </si>
  <si>
    <t>STM Kechokota Trading</t>
  </si>
  <si>
    <t>R 615 440.00</t>
  </si>
  <si>
    <t>CSG Hygiene A Division Of Afriboom (Pty) Ltd</t>
  </si>
  <si>
    <t>R 637 153.18</t>
  </si>
  <si>
    <t>TNK Global Services (Pty) Ltd</t>
  </si>
  <si>
    <r>
      <t>R</t>
    </r>
    <r>
      <rPr>
        <sz val="11"/>
        <rFont val="Arial"/>
        <family val="2"/>
      </rPr>
      <t xml:space="preserve"> 650 014.00</t>
    </r>
  </si>
  <si>
    <t>MSP (Mogale Solution Provider)</t>
  </si>
  <si>
    <t>R 676 206.40</t>
  </si>
  <si>
    <t>Sanitech a Division of Waco Africa (Pty) Ltd</t>
  </si>
  <si>
    <t>R 679 744.08</t>
  </si>
  <si>
    <t>Moko Group</t>
  </si>
  <si>
    <t>R 812 295.00</t>
  </si>
  <si>
    <t>Mundzhedzi Trading &amp; Suppliers</t>
  </si>
  <si>
    <t>R 935 227.18</t>
  </si>
  <si>
    <t>Kioner Trading Cc</t>
  </si>
  <si>
    <t>R 693 682.20</t>
  </si>
  <si>
    <t>Naka African Traders</t>
  </si>
  <si>
    <t>R 764 597.97</t>
  </si>
  <si>
    <t>Kenglo Holdings (Pty) Ltd</t>
  </si>
  <si>
    <t>R 769 104.00</t>
  </si>
  <si>
    <t>Orizoe Services Cc</t>
  </si>
  <si>
    <t>R 982 505.97</t>
  </si>
  <si>
    <t>0 (no submission)</t>
  </si>
  <si>
    <t>Mathebula JMM (Pty) Ltd</t>
  </si>
  <si>
    <t>R 1 167 156.00</t>
  </si>
  <si>
    <t>Zwamathomo (Pty) Ltd</t>
  </si>
  <si>
    <t>R 1 213 858.10</t>
  </si>
  <si>
    <t>Raduvha Mulinda Projects</t>
  </si>
  <si>
    <t>R 1 306 260.00</t>
  </si>
  <si>
    <t>Kameso Total Hygiene</t>
  </si>
  <si>
    <t>R 1 446 920.00</t>
  </si>
  <si>
    <t>Ingwenya Health Safety &amp; Risk Consultants</t>
  </si>
  <si>
    <t>R 1 544 400.00</t>
  </si>
  <si>
    <t>Dimolox Pty Ltd</t>
  </si>
  <si>
    <t>R 1 565 075.08</t>
  </si>
  <si>
    <t>Office Wide Facilitation Solution</t>
  </si>
  <si>
    <t>R 1 616 721.22</t>
  </si>
  <si>
    <t>Integrated PM Holding (Pty) Ltd</t>
  </si>
  <si>
    <t>R 1 697 191.51</t>
  </si>
  <si>
    <t>Thekweni Pest Control T/A Pestop</t>
  </si>
  <si>
    <t>R 1 976 321.26</t>
  </si>
  <si>
    <t>Servest (Pty) Ltd</t>
  </si>
  <si>
    <t>R 2 014 627.45</t>
  </si>
  <si>
    <t>Golden SJ Trading (Pty) Ltd</t>
  </si>
  <si>
    <t>R 2 511 824.60</t>
  </si>
  <si>
    <t>DM Consortium (Pty) Ltd</t>
  </si>
  <si>
    <r>
      <t>R</t>
    </r>
    <r>
      <rPr>
        <sz val="11"/>
        <rFont val="Arial"/>
        <family val="2"/>
      </rPr>
      <t xml:space="preserve"> 2 906 460.00</t>
    </r>
  </si>
  <si>
    <t>Pleasant Maphoko (Pty) Ltd</t>
  </si>
  <si>
    <t>R 3 087 894.50</t>
  </si>
  <si>
    <t>Athsa Trading &amp; Projects (Pty) Ltd</t>
  </si>
  <si>
    <t>R 3 290 034.04</t>
  </si>
  <si>
    <t>CMTN Projects (Pty) Ltd</t>
  </si>
  <si>
    <t>R 3 619 923.01</t>
  </si>
  <si>
    <t>Hlabs Cleaning Company (Pty) Ltd</t>
  </si>
  <si>
    <t>R 6 889 850.40</t>
  </si>
  <si>
    <t>TSFM (Total Serve Facilities Management)</t>
  </si>
  <si>
    <t>R 9 688 510.85</t>
  </si>
  <si>
    <r>
      <t>DEPARTMENT:</t>
    </r>
    <r>
      <rPr>
        <sz val="10"/>
        <rFont val="Arial"/>
        <family val="2"/>
      </rPr>
      <t xml:space="preserve"> FACILITIES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</si>
</sst>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wrapText="1"/>
    </xf>
    <xf numFmtId="4" fontId="3" fillId="0" borderId="20" xfId="2" applyNumberFormat="1" applyFont="1" applyBorder="1"/>
    <xf numFmtId="2" fontId="2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4" fontId="3" fillId="0" borderId="21" xfId="2" applyNumberFormat="1" applyFont="1" applyBorder="1"/>
    <xf numFmtId="2" fontId="2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wrapText="1"/>
    </xf>
    <xf numFmtId="0" fontId="5" fillId="0" borderId="6" xfId="0" applyFont="1" applyBorder="1" applyAlignment="1">
      <alignment wrapText="1" shrinkToFit="1"/>
    </xf>
    <xf numFmtId="0" fontId="1" fillId="0" borderId="0" xfId="0" applyFont="1"/>
    <xf numFmtId="4" fontId="3" fillId="0" borderId="22" xfId="2" applyNumberFormat="1" applyFont="1" applyFill="1" applyBorder="1"/>
    <xf numFmtId="2" fontId="2" fillId="0" borderId="6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4" fontId="3" fillId="0" borderId="22" xfId="2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4" fontId="3" fillId="0" borderId="23" xfId="2" applyNumberFormat="1" applyFont="1" applyFill="1" applyBorder="1"/>
    <xf numFmtId="2" fontId="2" fillId="0" borderId="7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4" fontId="3" fillId="0" borderId="24" xfId="2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4" fontId="3" fillId="0" borderId="20" xfId="2" applyNumberFormat="1" applyFont="1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" fontId="6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5" xfId="2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15" fontId="2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 indent="2"/>
    </xf>
    <xf numFmtId="0" fontId="8" fillId="0" borderId="27" xfId="0" applyFont="1" applyBorder="1" applyAlignment="1">
      <alignment horizontal="left" vertical="center" indent="2"/>
    </xf>
  </cellXfs>
  <cellStyles count="3">
    <cellStyle name="Comma 2" xfId="1" xr:uid="{00000000-0005-0000-0000-000000000000}"/>
    <cellStyle name="Normal" xfId="0" builtinId="0"/>
    <cellStyle name="Normal_Tender adj matrix 90-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A2" sqref="A2:D2"/>
    </sheetView>
  </sheetViews>
  <sheetFormatPr defaultRowHeight="13.2" x14ac:dyDescent="0.25"/>
  <cols>
    <col min="1" max="1" width="5.6640625" customWidth="1"/>
    <col min="2" max="2" width="41.44140625" customWidth="1"/>
    <col min="3" max="3" width="30.21875" style="41" customWidth="1"/>
    <col min="4" max="4" width="24.21875" customWidth="1"/>
    <col min="6" max="6" width="29.5546875" customWidth="1"/>
    <col min="7" max="7" width="27.88671875" customWidth="1"/>
    <col min="8" max="8" width="26" customWidth="1"/>
    <col min="9" max="9" width="27.6640625" customWidth="1"/>
    <col min="12" max="12" width="51.21875" customWidth="1"/>
  </cols>
  <sheetData>
    <row r="1" spans="1:12" ht="16.2" thickBot="1" x14ac:dyDescent="0.35">
      <c r="A1" s="49" t="s">
        <v>27</v>
      </c>
      <c r="B1" s="50"/>
      <c r="C1" s="50"/>
      <c r="D1" s="51"/>
    </row>
    <row r="2" spans="1:12" ht="13.8" x14ac:dyDescent="0.25">
      <c r="A2" s="56" t="s">
        <v>33</v>
      </c>
      <c r="B2" s="56"/>
      <c r="C2" s="56"/>
      <c r="D2" s="56"/>
    </row>
    <row r="3" spans="1:12" ht="38.4" customHeight="1" x14ac:dyDescent="0.25">
      <c r="A3" s="52" t="s">
        <v>31</v>
      </c>
      <c r="B3" s="52"/>
      <c r="C3" s="52"/>
      <c r="D3" s="52"/>
    </row>
    <row r="4" spans="1:12" s="34" customFormat="1" ht="25.8" customHeight="1" x14ac:dyDescent="0.25">
      <c r="A4" s="53" t="s">
        <v>32</v>
      </c>
      <c r="B4" s="54"/>
      <c r="C4" s="54"/>
      <c r="D4" s="55"/>
    </row>
    <row r="5" spans="1:12" ht="26.4" x14ac:dyDescent="0.25">
      <c r="A5" s="63" t="s">
        <v>114</v>
      </c>
      <c r="B5" s="63"/>
      <c r="C5" s="64" t="s">
        <v>30</v>
      </c>
      <c r="D5" s="62" t="s">
        <v>34</v>
      </c>
    </row>
    <row r="6" spans="1:12" ht="28.2" thickBot="1" x14ac:dyDescent="0.3">
      <c r="A6" s="45" t="s">
        <v>26</v>
      </c>
      <c r="B6" s="46" t="s">
        <v>25</v>
      </c>
      <c r="C6" s="47" t="s">
        <v>29</v>
      </c>
      <c r="D6" s="48" t="s">
        <v>28</v>
      </c>
      <c r="E6" s="39"/>
      <c r="F6" s="39"/>
      <c r="G6" s="39"/>
      <c r="H6" s="39"/>
      <c r="I6" s="39"/>
      <c r="J6" s="39"/>
      <c r="K6" s="39"/>
      <c r="L6" s="39"/>
    </row>
    <row r="7" spans="1:12" s="34" customFormat="1" ht="14.4" thickBot="1" x14ac:dyDescent="0.3">
      <c r="A7" s="44">
        <v>1</v>
      </c>
      <c r="B7" s="57" t="s">
        <v>35</v>
      </c>
      <c r="C7" s="65" t="s">
        <v>36</v>
      </c>
      <c r="D7" s="58">
        <v>1</v>
      </c>
      <c r="E7" s="37"/>
      <c r="F7" s="43"/>
      <c r="G7" s="42"/>
      <c r="H7" s="42"/>
      <c r="I7" s="43"/>
      <c r="J7" s="37"/>
      <c r="K7" s="37"/>
      <c r="L7" s="37"/>
    </row>
    <row r="8" spans="1:12" ht="14.4" thickBot="1" x14ac:dyDescent="0.3">
      <c r="A8" s="44">
        <v>2</v>
      </c>
      <c r="B8" s="59" t="s">
        <v>37</v>
      </c>
      <c r="C8" s="66" t="s">
        <v>38</v>
      </c>
      <c r="D8" s="60">
        <v>1</v>
      </c>
      <c r="E8" s="39"/>
      <c r="F8" s="38"/>
      <c r="G8" s="40"/>
      <c r="H8" s="36"/>
      <c r="I8" s="39"/>
      <c r="J8" s="39"/>
      <c r="K8" s="39"/>
      <c r="L8" s="39"/>
    </row>
    <row r="9" spans="1:12" ht="14.4" thickBot="1" x14ac:dyDescent="0.3">
      <c r="A9" s="44">
        <v>3</v>
      </c>
      <c r="B9" s="59" t="s">
        <v>39</v>
      </c>
      <c r="C9" s="66" t="s">
        <v>40</v>
      </c>
      <c r="D9" s="60">
        <v>1</v>
      </c>
      <c r="E9" s="39"/>
      <c r="F9" s="38"/>
      <c r="G9" s="36"/>
      <c r="H9" s="39"/>
      <c r="I9" s="39"/>
      <c r="J9" s="39"/>
      <c r="K9" s="39"/>
      <c r="L9" s="39"/>
    </row>
    <row r="10" spans="1:12" ht="14.4" thickBot="1" x14ac:dyDescent="0.3">
      <c r="A10" s="44">
        <v>4</v>
      </c>
      <c r="B10" s="59" t="s">
        <v>41</v>
      </c>
      <c r="C10" s="66" t="s">
        <v>42</v>
      </c>
      <c r="D10" s="60">
        <v>1</v>
      </c>
      <c r="E10" s="39"/>
      <c r="F10" s="35"/>
      <c r="G10" s="36"/>
      <c r="H10" s="39"/>
      <c r="I10" s="39"/>
      <c r="J10" s="39"/>
      <c r="K10" s="39"/>
      <c r="L10" s="39"/>
    </row>
    <row r="11" spans="1:12" ht="14.4" thickBot="1" x14ac:dyDescent="0.3">
      <c r="A11" s="44">
        <v>5</v>
      </c>
      <c r="B11" s="59" t="s">
        <v>43</v>
      </c>
      <c r="C11" s="66" t="s">
        <v>44</v>
      </c>
      <c r="D11" s="60">
        <v>1</v>
      </c>
      <c r="E11" s="39"/>
      <c r="F11" s="35"/>
      <c r="G11" s="36"/>
      <c r="H11" s="39"/>
      <c r="I11" s="39"/>
      <c r="J11" s="39"/>
      <c r="K11" s="39"/>
      <c r="L11" s="39"/>
    </row>
    <row r="12" spans="1:12" ht="14.4" thickBot="1" x14ac:dyDescent="0.3">
      <c r="A12" s="44">
        <v>6</v>
      </c>
      <c r="B12" s="59" t="s">
        <v>45</v>
      </c>
      <c r="C12" s="66" t="s">
        <v>46</v>
      </c>
      <c r="D12" s="60">
        <v>1</v>
      </c>
      <c r="E12" s="39"/>
      <c r="F12" s="38"/>
      <c r="G12" s="36"/>
      <c r="H12" s="39"/>
      <c r="I12" s="39"/>
      <c r="J12" s="39"/>
      <c r="K12" s="39"/>
      <c r="L12" s="39"/>
    </row>
    <row r="13" spans="1:12" ht="14.4" thickBot="1" x14ac:dyDescent="0.3">
      <c r="A13" s="44">
        <v>7</v>
      </c>
      <c r="B13" s="59" t="s">
        <v>47</v>
      </c>
      <c r="C13" s="66" t="s">
        <v>48</v>
      </c>
      <c r="D13" s="60">
        <v>1</v>
      </c>
      <c r="E13" s="39"/>
      <c r="F13" s="38"/>
      <c r="G13" s="36"/>
      <c r="H13" s="39"/>
      <c r="I13" s="39"/>
      <c r="J13" s="39"/>
      <c r="K13" s="39"/>
      <c r="L13" s="39"/>
    </row>
    <row r="14" spans="1:12" ht="14.4" thickBot="1" x14ac:dyDescent="0.3">
      <c r="A14" s="44">
        <v>8</v>
      </c>
      <c r="B14" s="59" t="s">
        <v>49</v>
      </c>
      <c r="C14" s="66" t="s">
        <v>50</v>
      </c>
      <c r="D14" s="60">
        <v>1</v>
      </c>
      <c r="E14" s="39"/>
      <c r="F14" s="38"/>
      <c r="G14" s="36"/>
      <c r="H14" s="39"/>
      <c r="I14" s="39"/>
      <c r="J14" s="39"/>
      <c r="K14" s="39"/>
      <c r="L14" s="39"/>
    </row>
    <row r="15" spans="1:12" ht="14.4" thickBot="1" x14ac:dyDescent="0.3">
      <c r="A15" s="44">
        <v>9</v>
      </c>
      <c r="B15" s="59" t="s">
        <v>51</v>
      </c>
      <c r="C15" s="66" t="s">
        <v>52</v>
      </c>
      <c r="D15" s="60">
        <v>1</v>
      </c>
      <c r="E15" s="39"/>
      <c r="F15" s="38"/>
      <c r="G15" s="36"/>
      <c r="H15" s="39"/>
      <c r="I15" s="39"/>
      <c r="J15" s="39"/>
      <c r="K15" s="39"/>
      <c r="L15" s="39"/>
    </row>
    <row r="16" spans="1:12" ht="14.4" thickBot="1" x14ac:dyDescent="0.3">
      <c r="A16" s="44">
        <v>10</v>
      </c>
      <c r="B16" s="59" t="s">
        <v>53</v>
      </c>
      <c r="C16" s="66" t="s">
        <v>54</v>
      </c>
      <c r="D16" s="60">
        <v>1</v>
      </c>
      <c r="E16" s="39"/>
      <c r="F16" s="38"/>
      <c r="G16" s="36"/>
      <c r="H16" s="39"/>
      <c r="I16" s="39"/>
      <c r="J16" s="39"/>
      <c r="K16" s="39"/>
      <c r="L16" s="39"/>
    </row>
    <row r="17" spans="1:12" ht="14.4" thickBot="1" x14ac:dyDescent="0.3">
      <c r="A17" s="44">
        <v>11</v>
      </c>
      <c r="B17" s="59" t="s">
        <v>55</v>
      </c>
      <c r="C17" s="66" t="s">
        <v>56</v>
      </c>
      <c r="D17" s="60">
        <v>1</v>
      </c>
      <c r="E17" s="39"/>
      <c r="F17" s="38"/>
      <c r="G17" s="36"/>
      <c r="H17" s="39"/>
      <c r="I17" s="39"/>
      <c r="J17" s="39"/>
      <c r="K17" s="39"/>
      <c r="L17" s="39"/>
    </row>
    <row r="18" spans="1:12" ht="12.6" customHeight="1" thickBot="1" x14ac:dyDescent="0.3">
      <c r="A18" s="44">
        <v>12</v>
      </c>
      <c r="B18" s="59" t="s">
        <v>57</v>
      </c>
      <c r="C18" s="66" t="s">
        <v>58</v>
      </c>
      <c r="D18" s="60">
        <v>1</v>
      </c>
      <c r="E18" s="39"/>
      <c r="F18" s="38"/>
      <c r="G18" s="36"/>
      <c r="H18" s="39"/>
      <c r="I18" s="39"/>
      <c r="J18" s="39"/>
      <c r="K18" s="39"/>
      <c r="L18" s="39"/>
    </row>
    <row r="19" spans="1:12" ht="14.4" thickBot="1" x14ac:dyDescent="0.3">
      <c r="A19" s="44">
        <v>13</v>
      </c>
      <c r="B19" s="59" t="s">
        <v>59</v>
      </c>
      <c r="C19" s="66" t="s">
        <v>60</v>
      </c>
      <c r="D19" s="60">
        <v>1</v>
      </c>
    </row>
    <row r="20" spans="1:12" ht="14.4" thickBot="1" x14ac:dyDescent="0.3">
      <c r="A20" s="44">
        <v>14</v>
      </c>
      <c r="B20" s="59" t="s">
        <v>61</v>
      </c>
      <c r="C20" s="66" t="s">
        <v>62</v>
      </c>
      <c r="D20" s="60">
        <v>1</v>
      </c>
    </row>
    <row r="21" spans="1:12" ht="14.4" thickBot="1" x14ac:dyDescent="0.3">
      <c r="A21" s="44">
        <v>15</v>
      </c>
      <c r="B21" s="59" t="s">
        <v>63</v>
      </c>
      <c r="C21" s="66" t="s">
        <v>64</v>
      </c>
      <c r="D21" s="60">
        <v>1</v>
      </c>
    </row>
    <row r="22" spans="1:12" ht="14.4" thickBot="1" x14ac:dyDescent="0.3">
      <c r="A22" s="44">
        <v>16</v>
      </c>
      <c r="B22" s="59" t="s">
        <v>65</v>
      </c>
      <c r="C22" s="66" t="s">
        <v>66</v>
      </c>
      <c r="D22" s="60">
        <v>1</v>
      </c>
    </row>
    <row r="23" spans="1:12" ht="14.4" thickBot="1" x14ac:dyDescent="0.3">
      <c r="A23" s="44">
        <v>17</v>
      </c>
      <c r="B23" s="59" t="s">
        <v>67</v>
      </c>
      <c r="C23" s="66" t="s">
        <v>68</v>
      </c>
      <c r="D23" s="60">
        <v>1</v>
      </c>
    </row>
    <row r="24" spans="1:12" ht="14.4" thickBot="1" x14ac:dyDescent="0.3">
      <c r="A24" s="44">
        <v>18</v>
      </c>
      <c r="B24" s="59" t="s">
        <v>69</v>
      </c>
      <c r="C24" s="66" t="s">
        <v>70</v>
      </c>
      <c r="D24" s="60">
        <v>1</v>
      </c>
    </row>
    <row r="25" spans="1:12" ht="14.4" thickBot="1" x14ac:dyDescent="0.3">
      <c r="A25" s="44">
        <v>19</v>
      </c>
      <c r="B25" s="59" t="s">
        <v>71</v>
      </c>
      <c r="C25" s="66" t="s">
        <v>72</v>
      </c>
      <c r="D25" s="60">
        <v>1</v>
      </c>
    </row>
    <row r="26" spans="1:12" ht="14.4" thickBot="1" x14ac:dyDescent="0.3">
      <c r="A26" s="44">
        <v>20</v>
      </c>
      <c r="B26" s="59" t="s">
        <v>73</v>
      </c>
      <c r="C26" s="66" t="s">
        <v>74</v>
      </c>
      <c r="D26" s="60">
        <v>1</v>
      </c>
    </row>
    <row r="27" spans="1:12" ht="14.4" thickBot="1" x14ac:dyDescent="0.3">
      <c r="A27" s="44">
        <v>21</v>
      </c>
      <c r="B27" s="59" t="s">
        <v>75</v>
      </c>
      <c r="C27" s="66" t="s">
        <v>76</v>
      </c>
      <c r="D27" s="60">
        <v>1</v>
      </c>
    </row>
    <row r="28" spans="1:12" ht="14.4" thickBot="1" x14ac:dyDescent="0.3">
      <c r="A28" s="44">
        <v>22</v>
      </c>
      <c r="B28" s="59" t="s">
        <v>77</v>
      </c>
      <c r="C28" s="66" t="s">
        <v>78</v>
      </c>
      <c r="D28" s="60" t="s">
        <v>79</v>
      </c>
    </row>
    <row r="29" spans="1:12" ht="14.4" thickBot="1" x14ac:dyDescent="0.3">
      <c r="A29" s="44">
        <v>23</v>
      </c>
      <c r="B29" s="59" t="s">
        <v>80</v>
      </c>
      <c r="C29" s="66" t="s">
        <v>81</v>
      </c>
      <c r="D29" s="60" t="s">
        <v>79</v>
      </c>
    </row>
    <row r="30" spans="1:12" ht="14.4" thickBot="1" x14ac:dyDescent="0.3">
      <c r="A30" s="44">
        <v>24</v>
      </c>
      <c r="B30" s="59" t="s">
        <v>82</v>
      </c>
      <c r="C30" s="66" t="s">
        <v>83</v>
      </c>
      <c r="D30" s="60">
        <v>1</v>
      </c>
    </row>
    <row r="31" spans="1:12" ht="14.4" thickBot="1" x14ac:dyDescent="0.3">
      <c r="A31" s="44">
        <v>25</v>
      </c>
      <c r="B31" s="59" t="s">
        <v>84</v>
      </c>
      <c r="C31" s="66" t="s">
        <v>85</v>
      </c>
      <c r="D31" s="60">
        <v>1</v>
      </c>
    </row>
    <row r="32" spans="1:12" ht="14.4" thickBot="1" x14ac:dyDescent="0.3">
      <c r="A32" s="44">
        <v>26</v>
      </c>
      <c r="B32" s="59" t="s">
        <v>86</v>
      </c>
      <c r="C32" s="66" t="s">
        <v>87</v>
      </c>
      <c r="D32" s="60">
        <v>1</v>
      </c>
    </row>
    <row r="33" spans="1:4" ht="14.4" thickBot="1" x14ac:dyDescent="0.3">
      <c r="A33" s="44">
        <v>27</v>
      </c>
      <c r="B33" s="61" t="s">
        <v>88</v>
      </c>
      <c r="C33" s="66" t="s">
        <v>89</v>
      </c>
      <c r="D33" s="60">
        <v>1</v>
      </c>
    </row>
    <row r="34" spans="1:4" ht="14.4" thickBot="1" x14ac:dyDescent="0.3">
      <c r="A34" s="44">
        <v>28</v>
      </c>
      <c r="B34" s="59" t="s">
        <v>90</v>
      </c>
      <c r="C34" s="66" t="s">
        <v>91</v>
      </c>
      <c r="D34" s="60">
        <v>1</v>
      </c>
    </row>
    <row r="35" spans="1:4" ht="14.4" thickBot="1" x14ac:dyDescent="0.3">
      <c r="A35" s="44">
        <v>29</v>
      </c>
      <c r="B35" s="59" t="s">
        <v>92</v>
      </c>
      <c r="C35" s="66" t="s">
        <v>93</v>
      </c>
      <c r="D35" s="60">
        <v>1</v>
      </c>
    </row>
    <row r="36" spans="1:4" ht="14.4" thickBot="1" x14ac:dyDescent="0.3">
      <c r="A36" s="44">
        <v>30</v>
      </c>
      <c r="B36" s="59" t="s">
        <v>94</v>
      </c>
      <c r="C36" s="66" t="s">
        <v>95</v>
      </c>
      <c r="D36" s="60">
        <v>1</v>
      </c>
    </row>
    <row r="37" spans="1:4" ht="14.4" thickBot="1" x14ac:dyDescent="0.3">
      <c r="A37" s="44">
        <v>31</v>
      </c>
      <c r="B37" s="59" t="s">
        <v>96</v>
      </c>
      <c r="C37" s="66" t="s">
        <v>97</v>
      </c>
      <c r="D37" s="60">
        <v>1</v>
      </c>
    </row>
    <row r="38" spans="1:4" ht="14.4" thickBot="1" x14ac:dyDescent="0.3">
      <c r="A38" s="44">
        <v>32</v>
      </c>
      <c r="B38" s="59" t="s">
        <v>98</v>
      </c>
      <c r="C38" s="66" t="s">
        <v>99</v>
      </c>
      <c r="D38" s="60">
        <v>1</v>
      </c>
    </row>
    <row r="39" spans="1:4" ht="14.4" thickBot="1" x14ac:dyDescent="0.3">
      <c r="A39" s="44">
        <v>33</v>
      </c>
      <c r="B39" s="59" t="s">
        <v>100</v>
      </c>
      <c r="C39" s="66" t="s">
        <v>101</v>
      </c>
      <c r="D39" s="60">
        <v>1</v>
      </c>
    </row>
    <row r="40" spans="1:4" ht="14.4" thickBot="1" x14ac:dyDescent="0.3">
      <c r="A40" s="44">
        <v>34</v>
      </c>
      <c r="B40" s="59" t="s">
        <v>102</v>
      </c>
      <c r="C40" s="66" t="s">
        <v>103</v>
      </c>
      <c r="D40" s="60">
        <v>1</v>
      </c>
    </row>
    <row r="41" spans="1:4" ht="14.4" thickBot="1" x14ac:dyDescent="0.3">
      <c r="A41" s="44">
        <v>35</v>
      </c>
      <c r="B41" s="59" t="s">
        <v>104</v>
      </c>
      <c r="C41" s="66" t="s">
        <v>105</v>
      </c>
      <c r="D41" s="60">
        <v>1</v>
      </c>
    </row>
    <row r="42" spans="1:4" ht="14.4" thickBot="1" x14ac:dyDescent="0.3">
      <c r="A42" s="44">
        <v>36</v>
      </c>
      <c r="B42" s="59" t="s">
        <v>106</v>
      </c>
      <c r="C42" s="66" t="s">
        <v>107</v>
      </c>
      <c r="D42" s="60">
        <v>1</v>
      </c>
    </row>
    <row r="43" spans="1:4" ht="14.4" thickBot="1" x14ac:dyDescent="0.3">
      <c r="A43" s="44">
        <v>37</v>
      </c>
      <c r="B43" s="59" t="s">
        <v>108</v>
      </c>
      <c r="C43" s="66" t="s">
        <v>109</v>
      </c>
      <c r="D43" s="60">
        <v>1</v>
      </c>
    </row>
    <row r="44" spans="1:4" ht="14.4" thickBot="1" x14ac:dyDescent="0.3">
      <c r="A44" s="44">
        <v>38</v>
      </c>
      <c r="B44" s="59" t="s">
        <v>110</v>
      </c>
      <c r="C44" s="66" t="s">
        <v>111</v>
      </c>
      <c r="D44" s="60">
        <v>1</v>
      </c>
    </row>
    <row r="45" spans="1:4" ht="14.4" thickBot="1" x14ac:dyDescent="0.3">
      <c r="A45" s="44">
        <v>39</v>
      </c>
      <c r="B45" s="59" t="s">
        <v>112</v>
      </c>
      <c r="C45" s="66" t="s">
        <v>113</v>
      </c>
      <c r="D45" s="60" t="s">
        <v>79</v>
      </c>
    </row>
  </sheetData>
  <mergeCells count="5">
    <mergeCell ref="A1:D1"/>
    <mergeCell ref="A2:D2"/>
    <mergeCell ref="A3:D3"/>
    <mergeCell ref="A5:B5"/>
    <mergeCell ref="A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E16" sqref="E16"/>
    </sheetView>
  </sheetViews>
  <sheetFormatPr defaultRowHeight="13.2" x14ac:dyDescent="0.25"/>
  <cols>
    <col min="1" max="1" width="5.5546875" customWidth="1"/>
    <col min="3" max="3" width="23.21875" customWidth="1"/>
    <col min="4" max="4" width="18" customWidth="1"/>
    <col min="8" max="8" width="20.109375" customWidth="1"/>
  </cols>
  <sheetData>
    <row r="1" spans="1:8" x14ac:dyDescent="0.25">
      <c r="A1" s="21" t="s">
        <v>22</v>
      </c>
    </row>
    <row r="2" spans="1:8" x14ac:dyDescent="0.25">
      <c r="A2" s="21" t="s">
        <v>23</v>
      </c>
    </row>
    <row r="3" spans="1:8" ht="13.8" thickBot="1" x14ac:dyDescent="0.3"/>
    <row r="4" spans="1:8" ht="53.4" thickBot="1" x14ac:dyDescent="0.3">
      <c r="B4" s="1" t="s">
        <v>1</v>
      </c>
      <c r="C4" s="1" t="s">
        <v>0</v>
      </c>
      <c r="D4" s="5" t="s">
        <v>3</v>
      </c>
      <c r="E4" s="4" t="s">
        <v>4</v>
      </c>
      <c r="F4" s="4" t="s">
        <v>5</v>
      </c>
      <c r="G4" s="11" t="s">
        <v>2</v>
      </c>
      <c r="H4" s="2" t="s">
        <v>6</v>
      </c>
    </row>
    <row r="5" spans="1:8" x14ac:dyDescent="0.25">
      <c r="B5" s="3">
        <v>1</v>
      </c>
      <c r="C5" s="8" t="s">
        <v>7</v>
      </c>
      <c r="D5" s="6">
        <v>132000</v>
      </c>
      <c r="E5" s="7">
        <f>90*(1-(D5-D5)/D5)</f>
        <v>90</v>
      </c>
      <c r="F5" s="32">
        <v>10</v>
      </c>
      <c r="G5" s="12">
        <f t="shared" ref="G5:G20" si="0">SUM(E5:F5)</f>
        <v>100</v>
      </c>
      <c r="H5" s="18"/>
    </row>
    <row r="6" spans="1:8" x14ac:dyDescent="0.25">
      <c r="B6" s="3">
        <v>2</v>
      </c>
      <c r="C6" s="8" t="s">
        <v>8</v>
      </c>
      <c r="D6" s="22">
        <v>195932</v>
      </c>
      <c r="E6" s="23">
        <f>90*(1-(D6-D5)/D5)</f>
        <v>46.410000000000004</v>
      </c>
      <c r="F6" s="24">
        <v>10</v>
      </c>
      <c r="G6" s="13">
        <f t="shared" si="0"/>
        <v>56.410000000000004</v>
      </c>
      <c r="H6" s="16"/>
    </row>
    <row r="7" spans="1:8" x14ac:dyDescent="0.25">
      <c r="B7" s="3">
        <v>3</v>
      </c>
      <c r="C7" s="8" t="s">
        <v>24</v>
      </c>
      <c r="D7" s="22">
        <v>220250.8</v>
      </c>
      <c r="E7" s="23">
        <v>89.26</v>
      </c>
      <c r="F7" s="24">
        <v>10</v>
      </c>
      <c r="G7" s="13">
        <v>99.26</v>
      </c>
      <c r="H7" s="16"/>
    </row>
    <row r="8" spans="1:8" x14ac:dyDescent="0.25">
      <c r="B8" s="3">
        <v>4</v>
      </c>
      <c r="C8" s="8" t="s">
        <v>9</v>
      </c>
      <c r="D8" s="22">
        <v>229241</v>
      </c>
      <c r="E8" s="23">
        <f>90*(1-(D8-D5)/D5)</f>
        <v>23.699318181818185</v>
      </c>
      <c r="F8" s="24">
        <v>5</v>
      </c>
      <c r="G8" s="13">
        <f t="shared" si="0"/>
        <v>28.699318181818185</v>
      </c>
      <c r="H8" s="16"/>
    </row>
    <row r="9" spans="1:8" x14ac:dyDescent="0.25">
      <c r="B9" s="3">
        <v>5</v>
      </c>
      <c r="C9" s="8" t="s">
        <v>10</v>
      </c>
      <c r="D9" s="22">
        <v>507450</v>
      </c>
      <c r="E9" s="23">
        <f>90*(1-(D9-D5)/D5)</f>
        <v>-165.98863636363635</v>
      </c>
      <c r="F9" s="24">
        <v>8</v>
      </c>
      <c r="G9" s="13">
        <f t="shared" si="0"/>
        <v>-157.98863636363635</v>
      </c>
      <c r="H9" s="16"/>
    </row>
    <row r="10" spans="1:8" x14ac:dyDescent="0.25">
      <c r="B10" s="3">
        <v>6</v>
      </c>
      <c r="C10" s="8" t="s">
        <v>11</v>
      </c>
      <c r="D10" s="22">
        <v>3330250</v>
      </c>
      <c r="E10" s="23">
        <f>90*(1-(D10-D5)/D5)</f>
        <v>-2090.625</v>
      </c>
      <c r="F10" s="24">
        <v>10</v>
      </c>
      <c r="G10" s="13">
        <f t="shared" si="0"/>
        <v>-2080.625</v>
      </c>
      <c r="H10" s="16"/>
    </row>
    <row r="11" spans="1:8" x14ac:dyDescent="0.25">
      <c r="B11" s="3">
        <v>7</v>
      </c>
      <c r="C11" s="8" t="s">
        <v>12</v>
      </c>
      <c r="D11" s="22">
        <v>3406840</v>
      </c>
      <c r="E11" s="23">
        <f>90*(1-(D11-D5)/D5)</f>
        <v>-2142.8454545454547</v>
      </c>
      <c r="F11" s="24">
        <v>9</v>
      </c>
      <c r="G11" s="13">
        <f t="shared" si="0"/>
        <v>-2133.8454545454547</v>
      </c>
      <c r="H11" s="16"/>
    </row>
    <row r="12" spans="1:8" x14ac:dyDescent="0.25">
      <c r="B12" s="3">
        <v>8</v>
      </c>
      <c r="C12" s="8" t="s">
        <v>13</v>
      </c>
      <c r="D12" s="22">
        <v>3434000</v>
      </c>
      <c r="E12" s="23">
        <f>90*(1-(D12-D5)/D5)</f>
        <v>-2161.3636363636365</v>
      </c>
      <c r="F12" s="24">
        <v>9</v>
      </c>
      <c r="G12" s="13">
        <f t="shared" si="0"/>
        <v>-2152.3636363636365</v>
      </c>
      <c r="H12" s="16"/>
    </row>
    <row r="13" spans="1:8" x14ac:dyDescent="0.25">
      <c r="B13" s="3">
        <v>9</v>
      </c>
      <c r="C13" s="8" t="s">
        <v>14</v>
      </c>
      <c r="D13" s="22">
        <v>3554000</v>
      </c>
      <c r="E13" s="25">
        <f>90*(1-(D13-D5)/D5)</f>
        <v>-2243.1818181818185</v>
      </c>
      <c r="F13" s="24">
        <v>8</v>
      </c>
      <c r="G13" s="14">
        <f t="shared" si="0"/>
        <v>-2235.1818181818185</v>
      </c>
      <c r="H13" s="16"/>
    </row>
    <row r="14" spans="1:8" x14ac:dyDescent="0.25">
      <c r="B14" s="3">
        <v>10</v>
      </c>
      <c r="C14" s="8" t="s">
        <v>15</v>
      </c>
      <c r="D14" s="22">
        <v>3775000</v>
      </c>
      <c r="E14" s="25">
        <f>90*(1-(D14-D5)/D5)</f>
        <v>-2393.8636363636365</v>
      </c>
      <c r="F14" s="26">
        <v>5</v>
      </c>
      <c r="G14" s="14">
        <f t="shared" si="0"/>
        <v>-2388.8636363636365</v>
      </c>
      <c r="H14" s="19"/>
    </row>
    <row r="15" spans="1:8" ht="26.4" x14ac:dyDescent="0.25">
      <c r="B15" s="3">
        <v>11</v>
      </c>
      <c r="C15" s="20" t="s">
        <v>16</v>
      </c>
      <c r="D15" s="22">
        <v>3790000</v>
      </c>
      <c r="E15" s="23">
        <f>90*(1-(D15-D5)/D5)</f>
        <v>-2404.090909090909</v>
      </c>
      <c r="F15" s="24">
        <v>10</v>
      </c>
      <c r="G15" s="13">
        <f t="shared" si="0"/>
        <v>-2394.090909090909</v>
      </c>
      <c r="H15" s="16"/>
    </row>
    <row r="16" spans="1:8" x14ac:dyDescent="0.25">
      <c r="B16" s="3">
        <v>12</v>
      </c>
      <c r="C16" s="8" t="s">
        <v>17</v>
      </c>
      <c r="D16" s="22">
        <v>3960000</v>
      </c>
      <c r="E16" s="23">
        <f>90*(1-(D16-D5)/D5)</f>
        <v>-2520</v>
      </c>
      <c r="F16" s="26">
        <v>10</v>
      </c>
      <c r="G16" s="13">
        <f t="shared" si="0"/>
        <v>-2510</v>
      </c>
      <c r="H16" s="19"/>
    </row>
    <row r="17" spans="2:8" ht="13.8" thickBot="1" x14ac:dyDescent="0.3">
      <c r="B17" s="10">
        <v>13</v>
      </c>
      <c r="C17" s="8" t="s">
        <v>18</v>
      </c>
      <c r="D17" s="27">
        <v>4013000</v>
      </c>
      <c r="E17" s="28">
        <f>90*(1-(D17-D5)/D5)</f>
        <v>-2556.1363636363635</v>
      </c>
      <c r="F17" s="29">
        <v>10</v>
      </c>
      <c r="G17" s="15">
        <f t="shared" si="0"/>
        <v>-2546.1363636363635</v>
      </c>
      <c r="H17" s="17"/>
    </row>
    <row r="18" spans="2:8" ht="13.8" thickBot="1" x14ac:dyDescent="0.3">
      <c r="B18" s="3">
        <v>14</v>
      </c>
      <c r="C18" s="9" t="s">
        <v>19</v>
      </c>
      <c r="D18" s="30">
        <v>4247000</v>
      </c>
      <c r="E18" s="31">
        <f>90*(1-(D18-D5)/D5)</f>
        <v>-2715.6818181818185</v>
      </c>
      <c r="F18" s="32">
        <v>8</v>
      </c>
      <c r="G18" s="12">
        <f t="shared" si="0"/>
        <v>-2707.6818181818185</v>
      </c>
      <c r="H18" s="18"/>
    </row>
    <row r="19" spans="2:8" x14ac:dyDescent="0.25">
      <c r="B19" s="3">
        <v>15</v>
      </c>
      <c r="C19" s="8" t="s">
        <v>20</v>
      </c>
      <c r="D19" s="33">
        <v>4476000</v>
      </c>
      <c r="E19" s="23">
        <f>90*(1-(D19-D5)/D5)</f>
        <v>-2871.8181818181815</v>
      </c>
      <c r="F19" s="24">
        <v>9</v>
      </c>
      <c r="G19" s="13">
        <f t="shared" si="0"/>
        <v>-2862.8181818181815</v>
      </c>
      <c r="H19" s="16"/>
    </row>
    <row r="20" spans="2:8" x14ac:dyDescent="0.25">
      <c r="B20" s="3">
        <v>16</v>
      </c>
      <c r="C20" s="8" t="s">
        <v>21</v>
      </c>
      <c r="D20" s="22">
        <v>5183480.33</v>
      </c>
      <c r="E20" s="23">
        <f>90*(1-(D20-D5)/D5)</f>
        <v>-3354.1911340909087</v>
      </c>
      <c r="F20" s="24">
        <v>8</v>
      </c>
      <c r="G20" s="13">
        <f t="shared" si="0"/>
        <v>-3346.1911340909087</v>
      </c>
      <c r="H20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80-20</vt:lpstr>
      <vt:lpstr>90-10.</vt:lpstr>
    </vt:vector>
  </TitlesOfParts>
  <Company>JDA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cp:lastPrinted>2022-03-08T10:32:40Z</cp:lastPrinted>
  <dcterms:created xsi:type="dcterms:W3CDTF">2006-05-22T19:22:41Z</dcterms:created>
  <dcterms:modified xsi:type="dcterms:W3CDTF">2022-05-26T03:26:11Z</dcterms:modified>
</cp:coreProperties>
</file>