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Gcobo.JDA\Documents\JDA\2021-2022\BSC\DFP\PARKING MANAGEMENT POLICY\"/>
    </mc:Choice>
  </mc:AlternateContent>
  <xr:revisionPtr revIDLastSave="0" documentId="8_{F627A6F7-4D3A-4D05-B143-AE490D0EC521}" xr6:coauthVersionLast="47" xr6:coauthVersionMax="47" xr10:uidLastSave="{00000000-0000-0000-0000-000000000000}"/>
  <bookViews>
    <workbookView xWindow="-108" yWindow="-108" windowWidth="23256" windowHeight="12456" tabRatio="598" xr2:uid="{00000000-000D-0000-FFFF-FFFF00000000}"/>
  </bookViews>
  <sheets>
    <sheet name="80-20" sheetId="2" r:id="rId1"/>
    <sheet name="90-10.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3" l="1"/>
  <c r="G8" i="3"/>
  <c r="E9" i="3"/>
  <c r="G9" i="3"/>
  <c r="E10" i="3"/>
  <c r="G10" i="3"/>
  <c r="E11" i="3"/>
  <c r="E12" i="3"/>
  <c r="G12" i="3"/>
  <c r="E13" i="3"/>
  <c r="G13" i="3"/>
  <c r="E14" i="3"/>
  <c r="E15" i="3"/>
  <c r="E16" i="3"/>
  <c r="G16" i="3"/>
  <c r="E17" i="3"/>
  <c r="E18" i="3"/>
  <c r="G18" i="3"/>
  <c r="E19" i="3"/>
  <c r="G19" i="3"/>
  <c r="E20" i="3"/>
  <c r="G20" i="3"/>
  <c r="G17" i="3"/>
  <c r="G15" i="3"/>
  <c r="G14" i="3"/>
  <c r="G11" i="3"/>
  <c r="E6" i="3"/>
  <c r="G6" i="3"/>
  <c r="E5" i="3"/>
  <c r="G5" i="3"/>
</calcChain>
</file>

<file path=xl/sharedStrings.xml><?xml version="1.0" encoding="utf-8"?>
<sst xmlns="http://schemas.openxmlformats.org/spreadsheetml/2006/main" count="61" uniqueCount="53">
  <si>
    <t>CONSULTANCY</t>
  </si>
  <si>
    <t>No</t>
  </si>
  <si>
    <t>Score Out of
100</t>
  </si>
  <si>
    <t>Price as Tendered (Excl VAT)</t>
  </si>
  <si>
    <t>Price Score Out of
80</t>
  </si>
  <si>
    <t>BEE Score Out of
20</t>
  </si>
  <si>
    <t>Comments</t>
  </si>
  <si>
    <t>Triakon Engineering</t>
  </si>
  <si>
    <t>Face of Earth Engineering</t>
  </si>
  <si>
    <t xml:space="preserve">Vitrivious Consulting Civil </t>
  </si>
  <si>
    <t>Afri Infra Group</t>
  </si>
  <si>
    <t>Ajayi Janthjies Adams</t>
  </si>
  <si>
    <t>CivEc Civil Engineering</t>
  </si>
  <si>
    <t>Delta Built Enviuronment</t>
  </si>
  <si>
    <t>PHB Engineers</t>
  </si>
  <si>
    <t>T2-Tech Consulting Engineers</t>
  </si>
  <si>
    <t>ND Kuverjee Civil and Structural Engineers</t>
  </si>
  <si>
    <t>Thembakele Consulting Engineers</t>
  </si>
  <si>
    <t>Calliper Consulting Engineers</t>
  </si>
  <si>
    <t>SMV Civil Engineering</t>
  </si>
  <si>
    <t>Mont Consulting Engineers</t>
  </si>
  <si>
    <t>Fathani Consulting Engineers</t>
  </si>
  <si>
    <t>STORMWATER MASTERPLAN IMPLEMENTATION</t>
  </si>
  <si>
    <t>CIVIL ENGINEERS</t>
  </si>
  <si>
    <t>Happre Group</t>
  </si>
  <si>
    <t>BIDDER NAME</t>
  </si>
  <si>
    <t>NO.</t>
  </si>
  <si>
    <t>JOHANNESBURG DEVELOPMENT AGENCY</t>
  </si>
  <si>
    <t>BEE LEVEL</t>
  </si>
  <si>
    <t>Price Tendered As Per Offer Page (Excl VAT)</t>
  </si>
  <si>
    <r>
      <t>DEPARTMENT:</t>
    </r>
    <r>
      <rPr>
        <sz val="10"/>
        <rFont val="Arial"/>
        <family val="2"/>
      </rPr>
      <t xml:space="preserve"> DFP</t>
    </r>
  </si>
  <si>
    <t>Shumba Consulting</t>
  </si>
  <si>
    <t>Sejagabe Engineers</t>
  </si>
  <si>
    <t>Caithoo Pty Ltd</t>
  </si>
  <si>
    <t>NKSR Consulting</t>
  </si>
  <si>
    <t xml:space="preserve">Kasieboy Trading </t>
  </si>
  <si>
    <t>Kgosihadi Consulting</t>
  </si>
  <si>
    <t>Makone Consulting</t>
  </si>
  <si>
    <t>Molatelo Engineers</t>
  </si>
  <si>
    <t xml:space="preserve">ECE Engineers </t>
  </si>
  <si>
    <t>Tshedza Consulting</t>
  </si>
  <si>
    <t>CLOSING DATE</t>
  </si>
  <si>
    <r>
      <t xml:space="preserve">PROJECT DESCRIPTION: </t>
    </r>
    <r>
      <rPr>
        <sz val="10"/>
        <rFont val="Arial"/>
        <family val="2"/>
      </rPr>
      <t>PANEL RFQ: TOWN PLANNERS: DEVELOPMENT OF THE PARKING MANAGEMENT POLICY AND BYLAW FOR THE CITY OF JOHANNESBURG METROPOLITAN MUNICIPALITY 24 MONTHS</t>
    </r>
  </si>
  <si>
    <r>
      <t>BID NUMBER:</t>
    </r>
    <r>
      <rPr>
        <sz val="10"/>
        <rFont val="Arial"/>
        <family val="2"/>
      </rPr>
      <t>JDADFP/TP-ARCH/PMP/2022</t>
    </r>
  </si>
  <si>
    <t xml:space="preserve">25 APRIL 2022 AT 12H00 </t>
  </si>
  <si>
    <t>Ngoti Development Consutants</t>
  </si>
  <si>
    <t>R 2 347 600.00</t>
  </si>
  <si>
    <t>Data World Pty Ltd</t>
  </si>
  <si>
    <t>R 6 014 000.00</t>
  </si>
  <si>
    <r>
      <t xml:space="preserve">PROJECT DESCRIPTION: </t>
    </r>
    <r>
      <rPr>
        <sz val="10"/>
        <rFont val="Arial"/>
        <family val="2"/>
      </rPr>
      <t>PANEL RFQ - ARCHITECTS: DEVELOPMENT OF THE PARKING MANAGEMENT POLICY AND BYLAW FOR THE CITY OF JOHANNESBURG METROPOLITAN MUNICIPALITY 24 MONTHS</t>
    </r>
  </si>
  <si>
    <t>Moditi Consultant Pty Ltd</t>
  </si>
  <si>
    <t>R 4 233 000.00</t>
  </si>
  <si>
    <t>BID RECEIVED - DEVELOPMENT OF THE PARKING MANAGEMENT POLICY AND BYLAW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</si>
</sst>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Tahoma"/>
      <family val="2"/>
    </font>
    <font>
      <sz val="11"/>
      <name val="Arial"/>
      <family val="2"/>
    </font>
    <font>
      <b/>
      <sz val="12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7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4" xfId="2" applyFont="1" applyBorder="1" applyAlignment="1">
      <alignment horizontal="right" wrapText="1"/>
    </xf>
    <xf numFmtId="4" fontId="3" fillId="0" borderId="20" xfId="2" applyNumberFormat="1" applyFont="1" applyBorder="1"/>
    <xf numFmtId="2" fontId="2" fillId="0" borderId="5" xfId="0" applyNumberFormat="1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right"/>
    </xf>
    <xf numFmtId="2" fontId="2" fillId="0" borderId="10" xfId="0" applyNumberFormat="1" applyFont="1" applyBorder="1" applyAlignment="1">
      <alignment horizontal="right"/>
    </xf>
    <xf numFmtId="4" fontId="3" fillId="0" borderId="21" xfId="2" applyNumberFormat="1" applyFont="1" applyBorder="1"/>
    <xf numFmtId="2" fontId="2" fillId="0" borderId="11" xfId="0" applyNumberFormat="1" applyFont="1" applyBorder="1" applyAlignment="1">
      <alignment horizontal="right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2" fillId="0" borderId="12" xfId="0" applyFont="1" applyBorder="1" applyAlignment="1">
      <alignment wrapText="1"/>
    </xf>
    <xf numFmtId="0" fontId="5" fillId="0" borderId="6" xfId="0" applyFont="1" applyBorder="1" applyAlignment="1">
      <alignment wrapText="1" shrinkToFit="1"/>
    </xf>
    <xf numFmtId="0" fontId="1" fillId="0" borderId="0" xfId="0" applyFont="1"/>
    <xf numFmtId="4" fontId="3" fillId="0" borderId="22" xfId="2" applyNumberFormat="1" applyFont="1" applyFill="1" applyBorder="1"/>
    <xf numFmtId="2" fontId="2" fillId="0" borderId="6" xfId="0" applyNumberFormat="1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 vertical="center" wrapText="1"/>
    </xf>
    <xf numFmtId="4" fontId="3" fillId="0" borderId="22" xfId="2" applyNumberFormat="1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 vertical="center" wrapText="1"/>
    </xf>
    <xf numFmtId="4" fontId="3" fillId="0" borderId="23" xfId="2" applyNumberFormat="1" applyFont="1" applyFill="1" applyBorder="1"/>
    <xf numFmtId="2" fontId="2" fillId="0" borderId="7" xfId="0" applyNumberFormat="1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 vertical="center" wrapText="1"/>
    </xf>
    <xf numFmtId="4" fontId="3" fillId="0" borderId="24" xfId="2" applyNumberFormat="1" applyFont="1" applyFill="1" applyBorder="1"/>
    <xf numFmtId="2" fontId="2" fillId="0" borderId="5" xfId="0" applyNumberFormat="1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 vertical="center" wrapText="1"/>
    </xf>
    <xf numFmtId="4" fontId="3" fillId="0" borderId="20" xfId="2" applyNumberFormat="1" applyFont="1" applyFill="1" applyBorder="1"/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4" fontId="6" fillId="0" borderId="0" xfId="0" applyNumberFormat="1" applyFont="1" applyBorder="1" applyAlignment="1">
      <alignment horizontal="justify"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8" fillId="2" borderId="0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/>
    <xf numFmtId="0" fontId="6" fillId="0" borderId="6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left"/>
    </xf>
    <xf numFmtId="15" fontId="2" fillId="0" borderId="15" xfId="0" applyNumberFormat="1" applyFont="1" applyFill="1" applyBorder="1" applyAlignment="1">
      <alignment horizontal="center"/>
    </xf>
    <xf numFmtId="0" fontId="9" fillId="0" borderId="25" xfId="0" applyFont="1" applyBorder="1" applyAlignment="1">
      <alignment horizontal="center" vertical="center"/>
    </xf>
    <xf numFmtId="0" fontId="9" fillId="0" borderId="25" xfId="0" applyFont="1" applyBorder="1" applyAlignment="1">
      <alignment vertical="center"/>
    </xf>
    <xf numFmtId="0" fontId="9" fillId="0" borderId="25" xfId="2" applyFont="1" applyBorder="1" applyAlignment="1">
      <alignment horizontal="left" vertical="center" wrapText="1"/>
    </xf>
    <xf numFmtId="0" fontId="9" fillId="0" borderId="2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justify" vertical="center"/>
    </xf>
    <xf numFmtId="0" fontId="10" fillId="0" borderId="6" xfId="0" applyFont="1" applyBorder="1" applyAlignment="1">
      <alignment vertical="center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15" fontId="2" fillId="0" borderId="15" xfId="0" applyNumberFormat="1" applyFont="1" applyBorder="1" applyAlignment="1">
      <alignment horizontal="center"/>
    </xf>
    <xf numFmtId="0" fontId="9" fillId="0" borderId="17" xfId="0" applyFont="1" applyFill="1" applyBorder="1" applyAlignment="1">
      <alignment horizontal="center" vertical="center"/>
    </xf>
  </cellXfs>
  <cellStyles count="3">
    <cellStyle name="Comma 2" xfId="1" xr:uid="{00000000-0005-0000-0000-000000000000}"/>
    <cellStyle name="Normal" xfId="0" builtinId="0"/>
    <cellStyle name="Normal_Tender adj matrix 90-10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topLeftCell="A2" workbookViewId="0">
      <selection activeCell="A2" sqref="A2:D2"/>
    </sheetView>
  </sheetViews>
  <sheetFormatPr defaultRowHeight="13.2" x14ac:dyDescent="0.25"/>
  <cols>
    <col min="1" max="1" width="5.6640625" customWidth="1"/>
    <col min="2" max="2" width="41.44140625" customWidth="1"/>
    <col min="3" max="3" width="23.5546875" style="41" customWidth="1"/>
    <col min="4" max="4" width="26.77734375" customWidth="1"/>
    <col min="6" max="6" width="29.5546875" customWidth="1"/>
    <col min="7" max="7" width="27.88671875" customWidth="1"/>
    <col min="8" max="8" width="26" customWidth="1"/>
    <col min="9" max="9" width="27.6640625" customWidth="1"/>
    <col min="12" max="12" width="51.21875" customWidth="1"/>
  </cols>
  <sheetData>
    <row r="1" spans="1:12" ht="16.2" thickBot="1" x14ac:dyDescent="0.35">
      <c r="A1" s="60" t="s">
        <v>27</v>
      </c>
      <c r="B1" s="61"/>
      <c r="C1" s="61"/>
      <c r="D1" s="62"/>
    </row>
    <row r="2" spans="1:12" ht="13.8" x14ac:dyDescent="0.25">
      <c r="A2" s="75" t="s">
        <v>52</v>
      </c>
      <c r="B2" s="75"/>
      <c r="C2" s="75"/>
      <c r="D2" s="75"/>
    </row>
    <row r="3" spans="1:12" ht="38.4" customHeight="1" x14ac:dyDescent="0.25">
      <c r="A3" s="63" t="s">
        <v>42</v>
      </c>
      <c r="B3" s="63"/>
      <c r="C3" s="63"/>
      <c r="D3" s="63"/>
    </row>
    <row r="4" spans="1:12" s="34" customFormat="1" ht="25.8" customHeight="1" x14ac:dyDescent="0.25">
      <c r="A4" s="65" t="s">
        <v>43</v>
      </c>
      <c r="B4" s="66"/>
      <c r="C4" s="66"/>
      <c r="D4" s="67"/>
    </row>
    <row r="5" spans="1:12" x14ac:dyDescent="0.25">
      <c r="A5" s="64" t="s">
        <v>30</v>
      </c>
      <c r="B5" s="64"/>
      <c r="C5" s="49" t="s">
        <v>41</v>
      </c>
      <c r="D5" s="50" t="s">
        <v>44</v>
      </c>
    </row>
    <row r="6" spans="1:12" ht="27.6" x14ac:dyDescent="0.25">
      <c r="A6" s="51" t="s">
        <v>26</v>
      </c>
      <c r="B6" s="52" t="s">
        <v>25</v>
      </c>
      <c r="C6" s="53" t="s">
        <v>29</v>
      </c>
      <c r="D6" s="54" t="s">
        <v>28</v>
      </c>
      <c r="E6" s="39"/>
      <c r="F6" s="39"/>
      <c r="G6" s="39"/>
      <c r="H6" s="39"/>
      <c r="I6" s="39"/>
      <c r="J6" s="39"/>
      <c r="K6" s="39"/>
      <c r="L6" s="39"/>
    </row>
    <row r="7" spans="1:12" s="34" customFormat="1" ht="13.8" x14ac:dyDescent="0.25">
      <c r="A7" s="44">
        <v>1</v>
      </c>
      <c r="B7" s="55" t="s">
        <v>45</v>
      </c>
      <c r="C7" s="55" t="s">
        <v>46</v>
      </c>
      <c r="D7" s="46">
        <v>1</v>
      </c>
      <c r="E7" s="37"/>
      <c r="F7" s="43"/>
      <c r="G7" s="42"/>
      <c r="H7" s="42"/>
      <c r="I7" s="43"/>
      <c r="J7" s="37"/>
      <c r="K7" s="37"/>
      <c r="L7" s="37"/>
    </row>
    <row r="8" spans="1:12" ht="13.8" hidden="1" x14ac:dyDescent="0.25">
      <c r="A8" s="44">
        <v>16</v>
      </c>
      <c r="B8" s="56" t="s">
        <v>31</v>
      </c>
      <c r="C8" s="45">
        <v>3904640</v>
      </c>
      <c r="D8" s="48">
        <v>1</v>
      </c>
      <c r="E8" s="39"/>
      <c r="F8" s="38"/>
      <c r="G8" s="40"/>
      <c r="H8" s="36"/>
      <c r="I8" s="39"/>
      <c r="J8" s="39"/>
      <c r="K8" s="39"/>
      <c r="L8" s="39"/>
    </row>
    <row r="9" spans="1:12" ht="13.8" hidden="1" x14ac:dyDescent="0.25">
      <c r="A9" s="44">
        <v>17</v>
      </c>
      <c r="B9" s="56" t="s">
        <v>32</v>
      </c>
      <c r="C9" s="45">
        <v>3983100</v>
      </c>
      <c r="D9" s="48">
        <v>1</v>
      </c>
      <c r="E9" s="39"/>
      <c r="F9" s="38"/>
      <c r="G9" s="36"/>
      <c r="H9" s="39"/>
      <c r="I9" s="39"/>
      <c r="J9" s="39"/>
      <c r="K9" s="39"/>
      <c r="L9" s="39"/>
    </row>
    <row r="10" spans="1:12" ht="13.8" hidden="1" x14ac:dyDescent="0.25">
      <c r="A10" s="44">
        <v>18</v>
      </c>
      <c r="B10" s="56" t="s">
        <v>33</v>
      </c>
      <c r="C10" s="45">
        <v>3998619.13</v>
      </c>
      <c r="D10" s="48">
        <v>1</v>
      </c>
      <c r="E10" s="39"/>
      <c r="F10" s="35"/>
      <c r="G10" s="36"/>
      <c r="H10" s="39"/>
      <c r="I10" s="39"/>
      <c r="J10" s="39"/>
      <c r="K10" s="39"/>
      <c r="L10" s="39"/>
    </row>
    <row r="11" spans="1:12" ht="13.8" hidden="1" x14ac:dyDescent="0.25">
      <c r="A11" s="44">
        <v>19</v>
      </c>
      <c r="B11" s="56" t="s">
        <v>36</v>
      </c>
      <c r="C11" s="45">
        <v>4263000</v>
      </c>
      <c r="D11" s="48">
        <v>1</v>
      </c>
      <c r="E11" s="39"/>
      <c r="F11" s="35"/>
      <c r="G11" s="36"/>
      <c r="H11" s="39"/>
      <c r="I11" s="39"/>
      <c r="J11" s="39"/>
      <c r="K11" s="39"/>
      <c r="L11" s="39"/>
    </row>
    <row r="12" spans="1:12" ht="13.8" hidden="1" x14ac:dyDescent="0.25">
      <c r="A12" s="44">
        <v>20</v>
      </c>
      <c r="B12" s="56" t="s">
        <v>34</v>
      </c>
      <c r="C12" s="45">
        <v>4536500</v>
      </c>
      <c r="D12" s="48">
        <v>1</v>
      </c>
      <c r="E12" s="39"/>
      <c r="F12" s="38"/>
      <c r="G12" s="36"/>
      <c r="H12" s="39"/>
      <c r="I12" s="39"/>
      <c r="J12" s="39"/>
      <c r="K12" s="39"/>
      <c r="L12" s="39"/>
    </row>
    <row r="13" spans="1:12" ht="13.8" hidden="1" x14ac:dyDescent="0.25">
      <c r="A13" s="44">
        <v>21</v>
      </c>
      <c r="B13" s="56" t="s">
        <v>35</v>
      </c>
      <c r="C13" s="45">
        <v>4640189.74</v>
      </c>
      <c r="D13" s="48">
        <v>1</v>
      </c>
      <c r="E13" s="39"/>
      <c r="F13" s="38"/>
      <c r="G13" s="36"/>
      <c r="H13" s="39"/>
      <c r="I13" s="39"/>
      <c r="J13" s="39"/>
      <c r="K13" s="39"/>
      <c r="L13" s="39"/>
    </row>
    <row r="14" spans="1:12" ht="13.8" hidden="1" x14ac:dyDescent="0.25">
      <c r="A14" s="44">
        <v>22</v>
      </c>
      <c r="B14" s="56" t="s">
        <v>37</v>
      </c>
      <c r="C14" s="45">
        <v>5291725.28</v>
      </c>
      <c r="D14" s="48">
        <v>1</v>
      </c>
      <c r="E14" s="39"/>
      <c r="F14" s="38"/>
      <c r="G14" s="36"/>
      <c r="H14" s="39"/>
      <c r="I14" s="39"/>
      <c r="J14" s="39"/>
      <c r="K14" s="39"/>
      <c r="L14" s="39"/>
    </row>
    <row r="15" spans="1:12" ht="13.8" hidden="1" x14ac:dyDescent="0.25">
      <c r="A15" s="44">
        <v>23</v>
      </c>
      <c r="B15" s="56" t="s">
        <v>38</v>
      </c>
      <c r="C15" s="45">
        <v>5862500</v>
      </c>
      <c r="D15" s="48">
        <v>1</v>
      </c>
      <c r="E15" s="39"/>
      <c r="F15" s="38"/>
      <c r="G15" s="36"/>
      <c r="H15" s="39"/>
      <c r="I15" s="39"/>
      <c r="J15" s="39"/>
      <c r="K15" s="39"/>
      <c r="L15" s="39"/>
    </row>
    <row r="16" spans="1:12" ht="13.8" hidden="1" x14ac:dyDescent="0.25">
      <c r="A16" s="44">
        <v>24</v>
      </c>
      <c r="B16" s="56" t="s">
        <v>39</v>
      </c>
      <c r="C16" s="45">
        <v>6664797.1100000003</v>
      </c>
      <c r="D16" s="48">
        <v>1</v>
      </c>
      <c r="E16" s="39"/>
      <c r="F16" s="38"/>
      <c r="G16" s="36"/>
      <c r="H16" s="39"/>
      <c r="I16" s="39"/>
      <c r="J16" s="39"/>
      <c r="K16" s="39"/>
      <c r="L16" s="39"/>
    </row>
    <row r="17" spans="1:12" ht="13.8" hidden="1" x14ac:dyDescent="0.25">
      <c r="A17" s="44">
        <v>25</v>
      </c>
      <c r="B17" s="56" t="s">
        <v>40</v>
      </c>
      <c r="C17" s="45">
        <v>6934300</v>
      </c>
      <c r="D17" s="48">
        <v>1</v>
      </c>
      <c r="E17" s="39"/>
      <c r="F17" s="38"/>
      <c r="G17" s="36"/>
      <c r="H17" s="39"/>
      <c r="I17" s="39"/>
      <c r="J17" s="39"/>
      <c r="K17" s="39"/>
      <c r="L17" s="39"/>
    </row>
    <row r="18" spans="1:12" ht="13.8" hidden="1" x14ac:dyDescent="0.25">
      <c r="A18" s="44">
        <v>26</v>
      </c>
      <c r="B18" s="47"/>
      <c r="C18" s="45">
        <v>7331497.8300000001</v>
      </c>
      <c r="D18" s="48">
        <v>2</v>
      </c>
      <c r="E18" s="39"/>
      <c r="F18" s="38"/>
      <c r="G18" s="36"/>
      <c r="H18" s="39"/>
      <c r="I18" s="39"/>
      <c r="J18" s="39"/>
      <c r="K18" s="39"/>
      <c r="L18" s="39"/>
    </row>
    <row r="19" spans="1:12" ht="13.8" x14ac:dyDescent="0.25">
      <c r="A19" s="59">
        <v>2</v>
      </c>
      <c r="B19" s="47" t="s">
        <v>47</v>
      </c>
      <c r="C19" s="57" t="s">
        <v>48</v>
      </c>
      <c r="D19" s="58">
        <v>1</v>
      </c>
    </row>
    <row r="21" spans="1:12" x14ac:dyDescent="0.25">
      <c r="A21" s="68" t="s">
        <v>49</v>
      </c>
      <c r="B21" s="68"/>
      <c r="C21" s="68"/>
      <c r="D21" s="68"/>
    </row>
    <row r="22" spans="1:12" x14ac:dyDescent="0.25">
      <c r="A22" s="69" t="s">
        <v>43</v>
      </c>
      <c r="B22" s="70"/>
      <c r="C22" s="70"/>
      <c r="D22" s="71"/>
    </row>
    <row r="23" spans="1:12" x14ac:dyDescent="0.25">
      <c r="A23" s="72" t="s">
        <v>30</v>
      </c>
      <c r="B23" s="72"/>
      <c r="C23" s="73" t="s">
        <v>41</v>
      </c>
      <c r="D23" s="74" t="s">
        <v>44</v>
      </c>
    </row>
    <row r="24" spans="1:12" ht="27.6" x14ac:dyDescent="0.25">
      <c r="A24" s="51" t="s">
        <v>26</v>
      </c>
      <c r="B24" s="52" t="s">
        <v>25</v>
      </c>
      <c r="C24" s="53" t="s">
        <v>29</v>
      </c>
      <c r="D24" s="54" t="s">
        <v>28</v>
      </c>
    </row>
    <row r="25" spans="1:12" ht="13.8" x14ac:dyDescent="0.25">
      <c r="A25" s="44">
        <v>1</v>
      </c>
      <c r="B25" s="55" t="s">
        <v>50</v>
      </c>
      <c r="C25" s="55" t="s">
        <v>51</v>
      </c>
      <c r="D25" s="46">
        <v>1</v>
      </c>
    </row>
  </sheetData>
  <mergeCells count="8">
    <mergeCell ref="A21:D21"/>
    <mergeCell ref="A22:D22"/>
    <mergeCell ref="A23:B23"/>
    <mergeCell ref="A1:D1"/>
    <mergeCell ref="A2:D2"/>
    <mergeCell ref="A3:D3"/>
    <mergeCell ref="A5:B5"/>
    <mergeCell ref="A4:D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"/>
  <sheetViews>
    <sheetView workbookViewId="0">
      <selection activeCell="E16" sqref="E16"/>
    </sheetView>
  </sheetViews>
  <sheetFormatPr defaultRowHeight="13.2" x14ac:dyDescent="0.25"/>
  <cols>
    <col min="1" max="1" width="5.5546875" customWidth="1"/>
    <col min="3" max="3" width="23.21875" customWidth="1"/>
    <col min="4" max="4" width="18" customWidth="1"/>
    <col min="8" max="8" width="20.109375" customWidth="1"/>
  </cols>
  <sheetData>
    <row r="1" spans="1:8" x14ac:dyDescent="0.25">
      <c r="A1" s="21" t="s">
        <v>22</v>
      </c>
    </row>
    <row r="2" spans="1:8" x14ac:dyDescent="0.25">
      <c r="A2" s="21" t="s">
        <v>23</v>
      </c>
    </row>
    <row r="3" spans="1:8" ht="13.8" thickBot="1" x14ac:dyDescent="0.3"/>
    <row r="4" spans="1:8" ht="53.4" thickBot="1" x14ac:dyDescent="0.3">
      <c r="B4" s="1" t="s">
        <v>1</v>
      </c>
      <c r="C4" s="1" t="s">
        <v>0</v>
      </c>
      <c r="D4" s="5" t="s">
        <v>3</v>
      </c>
      <c r="E4" s="4" t="s">
        <v>4</v>
      </c>
      <c r="F4" s="4" t="s">
        <v>5</v>
      </c>
      <c r="G4" s="11" t="s">
        <v>2</v>
      </c>
      <c r="H4" s="2" t="s">
        <v>6</v>
      </c>
    </row>
    <row r="5" spans="1:8" x14ac:dyDescent="0.25">
      <c r="B5" s="3">
        <v>1</v>
      </c>
      <c r="C5" s="8" t="s">
        <v>7</v>
      </c>
      <c r="D5" s="6">
        <v>132000</v>
      </c>
      <c r="E5" s="7">
        <f>90*(1-(D5-D5)/D5)</f>
        <v>90</v>
      </c>
      <c r="F5" s="32">
        <v>10</v>
      </c>
      <c r="G5" s="12">
        <f t="shared" ref="G5:G20" si="0">SUM(E5:F5)</f>
        <v>100</v>
      </c>
      <c r="H5" s="18"/>
    </row>
    <row r="6" spans="1:8" x14ac:dyDescent="0.25">
      <c r="B6" s="3">
        <v>2</v>
      </c>
      <c r="C6" s="8" t="s">
        <v>8</v>
      </c>
      <c r="D6" s="22">
        <v>195932</v>
      </c>
      <c r="E6" s="23">
        <f>90*(1-(D6-D5)/D5)</f>
        <v>46.410000000000004</v>
      </c>
      <c r="F6" s="24">
        <v>10</v>
      </c>
      <c r="G6" s="13">
        <f t="shared" si="0"/>
        <v>56.410000000000004</v>
      </c>
      <c r="H6" s="16"/>
    </row>
    <row r="7" spans="1:8" x14ac:dyDescent="0.25">
      <c r="B7" s="3">
        <v>3</v>
      </c>
      <c r="C7" s="8" t="s">
        <v>24</v>
      </c>
      <c r="D7" s="22">
        <v>220250.8</v>
      </c>
      <c r="E7" s="23">
        <v>89.26</v>
      </c>
      <c r="F7" s="24">
        <v>10</v>
      </c>
      <c r="G7" s="13">
        <v>99.26</v>
      </c>
      <c r="H7" s="16"/>
    </row>
    <row r="8" spans="1:8" x14ac:dyDescent="0.25">
      <c r="B8" s="3">
        <v>4</v>
      </c>
      <c r="C8" s="8" t="s">
        <v>9</v>
      </c>
      <c r="D8" s="22">
        <v>229241</v>
      </c>
      <c r="E8" s="23">
        <f>90*(1-(D8-D5)/D5)</f>
        <v>23.699318181818185</v>
      </c>
      <c r="F8" s="24">
        <v>5</v>
      </c>
      <c r="G8" s="13">
        <f t="shared" si="0"/>
        <v>28.699318181818185</v>
      </c>
      <c r="H8" s="16"/>
    </row>
    <row r="9" spans="1:8" x14ac:dyDescent="0.25">
      <c r="B9" s="3">
        <v>5</v>
      </c>
      <c r="C9" s="8" t="s">
        <v>10</v>
      </c>
      <c r="D9" s="22">
        <v>507450</v>
      </c>
      <c r="E9" s="23">
        <f>90*(1-(D9-D5)/D5)</f>
        <v>-165.98863636363635</v>
      </c>
      <c r="F9" s="24">
        <v>8</v>
      </c>
      <c r="G9" s="13">
        <f t="shared" si="0"/>
        <v>-157.98863636363635</v>
      </c>
      <c r="H9" s="16"/>
    </row>
    <row r="10" spans="1:8" x14ac:dyDescent="0.25">
      <c r="B10" s="3">
        <v>6</v>
      </c>
      <c r="C10" s="8" t="s">
        <v>11</v>
      </c>
      <c r="D10" s="22">
        <v>3330250</v>
      </c>
      <c r="E10" s="23">
        <f>90*(1-(D10-D5)/D5)</f>
        <v>-2090.625</v>
      </c>
      <c r="F10" s="24">
        <v>10</v>
      </c>
      <c r="G10" s="13">
        <f t="shared" si="0"/>
        <v>-2080.625</v>
      </c>
      <c r="H10" s="16"/>
    </row>
    <row r="11" spans="1:8" x14ac:dyDescent="0.25">
      <c r="B11" s="3">
        <v>7</v>
      </c>
      <c r="C11" s="8" t="s">
        <v>12</v>
      </c>
      <c r="D11" s="22">
        <v>3406840</v>
      </c>
      <c r="E11" s="23">
        <f>90*(1-(D11-D5)/D5)</f>
        <v>-2142.8454545454547</v>
      </c>
      <c r="F11" s="24">
        <v>9</v>
      </c>
      <c r="G11" s="13">
        <f t="shared" si="0"/>
        <v>-2133.8454545454547</v>
      </c>
      <c r="H11" s="16"/>
    </row>
    <row r="12" spans="1:8" x14ac:dyDescent="0.25">
      <c r="B12" s="3">
        <v>8</v>
      </c>
      <c r="C12" s="8" t="s">
        <v>13</v>
      </c>
      <c r="D12" s="22">
        <v>3434000</v>
      </c>
      <c r="E12" s="23">
        <f>90*(1-(D12-D5)/D5)</f>
        <v>-2161.3636363636365</v>
      </c>
      <c r="F12" s="24">
        <v>9</v>
      </c>
      <c r="G12" s="13">
        <f t="shared" si="0"/>
        <v>-2152.3636363636365</v>
      </c>
      <c r="H12" s="16"/>
    </row>
    <row r="13" spans="1:8" x14ac:dyDescent="0.25">
      <c r="B13" s="3">
        <v>9</v>
      </c>
      <c r="C13" s="8" t="s">
        <v>14</v>
      </c>
      <c r="D13" s="22">
        <v>3554000</v>
      </c>
      <c r="E13" s="25">
        <f>90*(1-(D13-D5)/D5)</f>
        <v>-2243.1818181818185</v>
      </c>
      <c r="F13" s="24">
        <v>8</v>
      </c>
      <c r="G13" s="14">
        <f t="shared" si="0"/>
        <v>-2235.1818181818185</v>
      </c>
      <c r="H13" s="16"/>
    </row>
    <row r="14" spans="1:8" x14ac:dyDescent="0.25">
      <c r="B14" s="3">
        <v>10</v>
      </c>
      <c r="C14" s="8" t="s">
        <v>15</v>
      </c>
      <c r="D14" s="22">
        <v>3775000</v>
      </c>
      <c r="E14" s="25">
        <f>90*(1-(D14-D5)/D5)</f>
        <v>-2393.8636363636365</v>
      </c>
      <c r="F14" s="26">
        <v>5</v>
      </c>
      <c r="G14" s="14">
        <f t="shared" si="0"/>
        <v>-2388.8636363636365</v>
      </c>
      <c r="H14" s="19"/>
    </row>
    <row r="15" spans="1:8" ht="26.4" x14ac:dyDescent="0.25">
      <c r="B15" s="3">
        <v>11</v>
      </c>
      <c r="C15" s="20" t="s">
        <v>16</v>
      </c>
      <c r="D15" s="22">
        <v>3790000</v>
      </c>
      <c r="E15" s="23">
        <f>90*(1-(D15-D5)/D5)</f>
        <v>-2404.090909090909</v>
      </c>
      <c r="F15" s="24">
        <v>10</v>
      </c>
      <c r="G15" s="13">
        <f t="shared" si="0"/>
        <v>-2394.090909090909</v>
      </c>
      <c r="H15" s="16"/>
    </row>
    <row r="16" spans="1:8" x14ac:dyDescent="0.25">
      <c r="B16" s="3">
        <v>12</v>
      </c>
      <c r="C16" s="8" t="s">
        <v>17</v>
      </c>
      <c r="D16" s="22">
        <v>3960000</v>
      </c>
      <c r="E16" s="23">
        <f>90*(1-(D16-D5)/D5)</f>
        <v>-2520</v>
      </c>
      <c r="F16" s="26">
        <v>10</v>
      </c>
      <c r="G16" s="13">
        <f t="shared" si="0"/>
        <v>-2510</v>
      </c>
      <c r="H16" s="19"/>
    </row>
    <row r="17" spans="2:8" ht="13.8" thickBot="1" x14ac:dyDescent="0.3">
      <c r="B17" s="10">
        <v>13</v>
      </c>
      <c r="C17" s="8" t="s">
        <v>18</v>
      </c>
      <c r="D17" s="27">
        <v>4013000</v>
      </c>
      <c r="E17" s="28">
        <f>90*(1-(D17-D5)/D5)</f>
        <v>-2556.1363636363635</v>
      </c>
      <c r="F17" s="29">
        <v>10</v>
      </c>
      <c r="G17" s="15">
        <f t="shared" si="0"/>
        <v>-2546.1363636363635</v>
      </c>
      <c r="H17" s="17"/>
    </row>
    <row r="18" spans="2:8" ht="13.8" thickBot="1" x14ac:dyDescent="0.3">
      <c r="B18" s="3">
        <v>14</v>
      </c>
      <c r="C18" s="9" t="s">
        <v>19</v>
      </c>
      <c r="D18" s="30">
        <v>4247000</v>
      </c>
      <c r="E18" s="31">
        <f>90*(1-(D18-D5)/D5)</f>
        <v>-2715.6818181818185</v>
      </c>
      <c r="F18" s="32">
        <v>8</v>
      </c>
      <c r="G18" s="12">
        <f t="shared" si="0"/>
        <v>-2707.6818181818185</v>
      </c>
      <c r="H18" s="18"/>
    </row>
    <row r="19" spans="2:8" x14ac:dyDescent="0.25">
      <c r="B19" s="3">
        <v>15</v>
      </c>
      <c r="C19" s="8" t="s">
        <v>20</v>
      </c>
      <c r="D19" s="33">
        <v>4476000</v>
      </c>
      <c r="E19" s="23">
        <f>90*(1-(D19-D5)/D5)</f>
        <v>-2871.8181818181815</v>
      </c>
      <c r="F19" s="24">
        <v>9</v>
      </c>
      <c r="G19" s="13">
        <f t="shared" si="0"/>
        <v>-2862.8181818181815</v>
      </c>
      <c r="H19" s="16"/>
    </row>
    <row r="20" spans="2:8" x14ac:dyDescent="0.25">
      <c r="B20" s="3">
        <v>16</v>
      </c>
      <c r="C20" s="8" t="s">
        <v>21</v>
      </c>
      <c r="D20" s="22">
        <v>5183480.33</v>
      </c>
      <c r="E20" s="23">
        <f>90*(1-(D20-D5)/D5)</f>
        <v>-3354.1911340909087</v>
      </c>
      <c r="F20" s="24">
        <v>8</v>
      </c>
      <c r="G20" s="13">
        <f t="shared" si="0"/>
        <v>-3346.1911340909087</v>
      </c>
      <c r="H20" s="16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80-20</vt:lpstr>
      <vt:lpstr>90-10.</vt:lpstr>
    </vt:vector>
  </TitlesOfParts>
  <Company>JDA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Siyambonga Gcobo</dc:creator>
  <cp:lastModifiedBy>Siyambonga Gcobo</cp:lastModifiedBy>
  <cp:lastPrinted>2022-03-08T10:32:40Z</cp:lastPrinted>
  <dcterms:created xsi:type="dcterms:W3CDTF">2006-05-22T19:22:41Z</dcterms:created>
  <dcterms:modified xsi:type="dcterms:W3CDTF">2022-05-26T02:55:22Z</dcterms:modified>
</cp:coreProperties>
</file>